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65"/>
  </bookViews>
  <sheets>
    <sheet name="ІІ" sheetId="1" r:id="rId1"/>
    <sheet name="І" sheetId="6" r:id="rId2"/>
  </sheets>
  <definedNames>
    <definedName name="_xlnm.Print_Area" localSheetId="1">І!$A$1:$E$105</definedName>
    <definedName name="_xlnm.Print_Area" localSheetId="0">ІІ!$A$1:$E$109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4" i="6" l="1"/>
  <c r="D84" i="6"/>
  <c r="E21" i="6"/>
  <c r="D21" i="6"/>
  <c r="E107" i="1" l="1"/>
  <c r="D107" i="1"/>
  <c r="C31" i="6" l="1"/>
  <c r="B31" i="6"/>
  <c r="E105" i="6" l="1"/>
  <c r="D62" i="6"/>
  <c r="E38" i="6"/>
  <c r="D38" i="6"/>
  <c r="E31" i="6"/>
  <c r="D31" i="6"/>
  <c r="D105" i="6"/>
  <c r="E62" i="6"/>
  <c r="E41" i="6"/>
  <c r="E99" i="1"/>
  <c r="E109" i="1" s="1"/>
  <c r="D99" i="1"/>
  <c r="D109" i="1" s="1"/>
  <c r="C99" i="1"/>
  <c r="B99" i="1"/>
  <c r="E88" i="1"/>
  <c r="D88" i="1"/>
  <c r="E64" i="1"/>
  <c r="D64" i="1"/>
  <c r="E32" i="1"/>
  <c r="E42" i="1" s="1"/>
  <c r="D32" i="1"/>
  <c r="D42" i="1" s="1"/>
  <c r="E19" i="1"/>
  <c r="D19" i="1"/>
  <c r="D41" i="6" l="1"/>
</calcChain>
</file>

<file path=xl/sharedStrings.xml><?xml version="1.0" encoding="utf-8"?>
<sst xmlns="http://schemas.openxmlformats.org/spreadsheetml/2006/main" count="286" uniqueCount="92">
  <si>
    <t>Назва страви</t>
  </si>
  <si>
    <t>Вихід страви</t>
  </si>
  <si>
    <t>Ясла</t>
  </si>
  <si>
    <t>Сад</t>
  </si>
  <si>
    <t>Енергетична цінність</t>
  </si>
  <si>
    <t>Сніданок</t>
  </si>
  <si>
    <t>Обід</t>
  </si>
  <si>
    <t>Полуденок</t>
  </si>
  <si>
    <t>Всього ккал</t>
  </si>
  <si>
    <t>Суп картопляний з фрикаделькою т.к.6</t>
  </si>
  <si>
    <t>Ячнєва каша з маслом т.к.95</t>
  </si>
  <si>
    <t>Котлета мясна т.к.19</t>
  </si>
  <si>
    <t>Компот із сухофруктів т.к.69</t>
  </si>
  <si>
    <t>Хліб</t>
  </si>
  <si>
    <t>Молочна рисова каша т.к.67</t>
  </si>
  <si>
    <t>Чай з лимоном т.к.76</t>
  </si>
  <si>
    <t>Печиво</t>
  </si>
  <si>
    <t>Ікра буряково-морквяна т.к.42</t>
  </si>
  <si>
    <t>ВІВТОРОК (ІІ тиждень)</t>
  </si>
  <si>
    <t>Понеділок (ІІ тиждень)</t>
  </si>
  <si>
    <t>Четверг (ІІ тиждень)</t>
  </si>
  <si>
    <t>П'ятниця (ІІ тиждень)</t>
  </si>
  <si>
    <t>Молочна манна каша т.к.64</t>
  </si>
  <si>
    <t>Борщ зі сметаною т.к.11</t>
  </si>
  <si>
    <t>Хліб житній</t>
  </si>
  <si>
    <t>Сік фруктовий</t>
  </si>
  <si>
    <t>Яблуко запечене з цукром  т.к.88</t>
  </si>
  <si>
    <t>Запіканка сирна зі сметанним соусом  т.к.33</t>
  </si>
  <si>
    <t>Какао  з молоком  т.к.72</t>
  </si>
  <si>
    <t>Кава вівсяна вязка т.к.95</t>
  </si>
  <si>
    <t>Омлет  т.к.83</t>
  </si>
  <si>
    <t>Хліб пшеничний з маслом і твердим сиром</t>
  </si>
  <si>
    <t>Суп з галушками т.к.5</t>
  </si>
  <si>
    <t>Котлета рибна т.к.32</t>
  </si>
  <si>
    <t>Салат з зеленого горошку і цибулі т.к.50</t>
  </si>
  <si>
    <t>Каша гречана розсипчаста т.к.95</t>
  </si>
  <si>
    <t>Фрукти свіжі порційно</t>
  </si>
  <si>
    <t>Ватрушка з сиром т.к.94</t>
  </si>
  <si>
    <t>Кавовий напій з молоком т.к.74</t>
  </si>
  <si>
    <t>Каша пшенична вязка т.к.81</t>
  </si>
  <si>
    <t>Яйце варене т.к.82</t>
  </si>
  <si>
    <t>Чай з молоком т.к.75</t>
  </si>
  <si>
    <t>Розсольник т.к.9</t>
  </si>
  <si>
    <t>Гуляш мясний т.к.21</t>
  </si>
  <si>
    <t>Макаронні вироби відварні т.к.79</t>
  </si>
  <si>
    <t>Сметанний соус т.к.29</t>
  </si>
  <si>
    <t>Огірок т.к.48</t>
  </si>
  <si>
    <t>Сирники т.к.34</t>
  </si>
  <si>
    <t>Какао  на молоці  т.к.73</t>
  </si>
  <si>
    <t>Суп гороховий з грінками т.к.1</t>
  </si>
  <si>
    <t>Тюфтелька рибна т.к.31</t>
  </si>
  <si>
    <t>Картопляне пюре т.к.54</t>
  </si>
  <si>
    <t>Кисіль фруктовий т.к.90</t>
  </si>
  <si>
    <t>Какао на молоці т.к.72</t>
  </si>
  <si>
    <t>Помідор т.к.51</t>
  </si>
  <si>
    <t>5/5/40</t>
  </si>
  <si>
    <t>3/5/30</t>
  </si>
  <si>
    <t>Понеділок ( І тиждень)</t>
  </si>
  <si>
    <t>ВІВТОРОК ( І тиждень)</t>
  </si>
  <si>
    <t>Четверг ( І тиждень)</t>
  </si>
  <si>
    <t>П'ятниця ( І тиждень)</t>
  </si>
  <si>
    <t>Борщ український із сметаною т.к.11</t>
  </si>
  <si>
    <t>Котлета мясна(куряча) т.к.20</t>
  </si>
  <si>
    <t>Салат з солоного огірка і цибулі т.к.49</t>
  </si>
  <si>
    <t>Пудинг сирно-морквяний з повидлом т.к.36</t>
  </si>
  <si>
    <t>140/10</t>
  </si>
  <si>
    <t>180/20</t>
  </si>
  <si>
    <t>Вареники ліниві зі сметаною т.к.35</t>
  </si>
  <si>
    <t>Салат вітамінний т.к. 45</t>
  </si>
  <si>
    <t>Каша молочна пшоняна т.к.68</t>
  </si>
  <si>
    <t>Суп гречаний т.к. 2</t>
  </si>
  <si>
    <t>Битки м'ясні т.к. 23</t>
  </si>
  <si>
    <t>Ячнева каша з маслом т.к.95</t>
  </si>
  <si>
    <t>Овочеве рагу т.к.38</t>
  </si>
  <si>
    <t>Картопля відварна з маслом т.к.53</t>
  </si>
  <si>
    <t>Риба смажена т.к.93</t>
  </si>
  <si>
    <t>Сирник т.к. 34</t>
  </si>
  <si>
    <t>3/3/30</t>
  </si>
  <si>
    <t>90</t>
  </si>
  <si>
    <t>130</t>
  </si>
  <si>
    <t>Запіканка картопляна з мясом т.к26</t>
  </si>
  <si>
    <t>Середа ( І тиждень)</t>
  </si>
  <si>
    <t>Молочна вівсяна каша т.к.63</t>
  </si>
  <si>
    <t>Оладки з повидлом т.к.84</t>
  </si>
  <si>
    <t>Капусняк український т.к 10</t>
  </si>
  <si>
    <t>Гречана каша розсипчаста т.к 95</t>
  </si>
  <si>
    <t>167,,07</t>
  </si>
  <si>
    <t>Голоубці ліниві з курячим мясом т.к16</t>
  </si>
  <si>
    <t>Середа (ІІ тиждень)</t>
  </si>
  <si>
    <t>Чай з молоком т,к75</t>
  </si>
  <si>
    <t>Булочка здобна т.к.85</t>
  </si>
  <si>
    <t>Салат зі  свіжої капусти і моркви т.к.44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</si>
</sst>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wrapText="1"/>
    </xf>
    <xf numFmtId="49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7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1" fillId="2" borderId="17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3" fillId="0" borderId="4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" fillId="0" borderId="18" xfId="0" applyFont="1" applyBorder="1" applyAlignment="1">
      <alignment wrapText="1"/>
    </xf>
    <xf numFmtId="0" fontId="3" fillId="0" borderId="8" xfId="0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tabSelected="1" view="pageBreakPreview" topLeftCell="A103" zoomScale="60" zoomScaleNormal="50" zoomScalePageLayoutView="25" workbookViewId="0">
      <selection activeCell="A103" sqref="A103:XFD103"/>
    </sheetView>
  </sheetViews>
  <sheetFormatPr defaultRowHeight="57.75" customHeight="1" x14ac:dyDescent="0.5"/>
  <cols>
    <col min="1" max="1" width="59.28515625" style="43" customWidth="1"/>
    <col min="2" max="5" width="30" style="24" customWidth="1"/>
    <col min="6" max="16384" width="9.140625" style="2"/>
  </cols>
  <sheetData>
    <row r="1" spans="1:5" ht="71.25" customHeight="1" x14ac:dyDescent="0.5">
      <c r="A1" s="44" t="s">
        <v>0</v>
      </c>
      <c r="B1" s="46" t="s">
        <v>1</v>
      </c>
      <c r="C1" s="47"/>
      <c r="D1" s="46" t="s">
        <v>4</v>
      </c>
      <c r="E1" s="48"/>
    </row>
    <row r="2" spans="1:5" ht="71.25" customHeight="1" x14ac:dyDescent="0.5">
      <c r="A2" s="45"/>
      <c r="B2" s="3" t="s">
        <v>2</v>
      </c>
      <c r="C2" s="3" t="s">
        <v>3</v>
      </c>
      <c r="D2" s="3" t="s">
        <v>2</v>
      </c>
      <c r="E2" s="4" t="s">
        <v>3</v>
      </c>
    </row>
    <row r="3" spans="1:5" ht="71.25" customHeight="1" x14ac:dyDescent="0.5">
      <c r="A3" s="35">
        <v>1</v>
      </c>
      <c r="B3" s="5">
        <v>2</v>
      </c>
      <c r="C3" s="5">
        <v>3</v>
      </c>
      <c r="D3" s="5">
        <v>4</v>
      </c>
      <c r="E3" s="6">
        <v>5</v>
      </c>
    </row>
    <row r="4" spans="1:5" ht="71.25" customHeight="1" thickBot="1" x14ac:dyDescent="0.55000000000000004">
      <c r="A4" s="49" t="s">
        <v>19</v>
      </c>
      <c r="B4" s="50"/>
      <c r="C4" s="50"/>
      <c r="D4" s="50"/>
      <c r="E4" s="51"/>
    </row>
    <row r="5" spans="1:5" ht="71.25" customHeight="1" thickBot="1" x14ac:dyDescent="0.55000000000000004">
      <c r="A5" s="36" t="s">
        <v>5</v>
      </c>
      <c r="B5" s="7"/>
      <c r="C5" s="7"/>
      <c r="D5" s="7"/>
      <c r="E5" s="8"/>
    </row>
    <row r="6" spans="1:5" ht="71.25" customHeight="1" x14ac:dyDescent="0.5">
      <c r="A6" s="14" t="s">
        <v>22</v>
      </c>
      <c r="B6" s="9">
        <v>180</v>
      </c>
      <c r="C6" s="9">
        <v>200</v>
      </c>
      <c r="D6" s="9">
        <v>208.39</v>
      </c>
      <c r="E6" s="10">
        <v>264.99</v>
      </c>
    </row>
    <row r="7" spans="1:5" ht="71.25" customHeight="1" x14ac:dyDescent="0.5">
      <c r="A7" s="25" t="s">
        <v>31</v>
      </c>
      <c r="B7" s="11" t="s">
        <v>77</v>
      </c>
      <c r="C7" s="11" t="s">
        <v>55</v>
      </c>
      <c r="D7" s="12">
        <v>116.59</v>
      </c>
      <c r="E7" s="13">
        <v>148.05000000000001</v>
      </c>
    </row>
    <row r="8" spans="1:5" ht="71.25" customHeight="1" x14ac:dyDescent="0.5">
      <c r="A8" s="25" t="s">
        <v>15</v>
      </c>
      <c r="B8" s="12">
        <v>150</v>
      </c>
      <c r="C8" s="12">
        <v>180</v>
      </c>
      <c r="D8" s="12">
        <v>58.55</v>
      </c>
      <c r="E8" s="13">
        <v>70.260000000000005</v>
      </c>
    </row>
    <row r="9" spans="1:5" ht="71.25" customHeight="1" thickBot="1" x14ac:dyDescent="0.55000000000000004">
      <c r="A9" s="14" t="s">
        <v>36</v>
      </c>
      <c r="B9" s="15" t="s">
        <v>78</v>
      </c>
      <c r="C9" s="15" t="s">
        <v>79</v>
      </c>
      <c r="D9" s="16">
        <v>89</v>
      </c>
      <c r="E9" s="17">
        <v>192</v>
      </c>
    </row>
    <row r="10" spans="1:5" ht="71.25" customHeight="1" thickBot="1" x14ac:dyDescent="0.55000000000000004">
      <c r="A10" s="36" t="s">
        <v>6</v>
      </c>
      <c r="B10" s="7"/>
      <c r="C10" s="7"/>
      <c r="D10" s="7"/>
      <c r="E10" s="8"/>
    </row>
    <row r="11" spans="1:5" ht="71.25" customHeight="1" x14ac:dyDescent="0.5">
      <c r="A11" s="14" t="s">
        <v>23</v>
      </c>
      <c r="B11" s="9">
        <v>180</v>
      </c>
      <c r="C11" s="9">
        <v>200</v>
      </c>
      <c r="D11" s="9">
        <v>81.39</v>
      </c>
      <c r="E11" s="10">
        <v>114.7</v>
      </c>
    </row>
    <row r="12" spans="1:5" ht="71.25" customHeight="1" x14ac:dyDescent="0.5">
      <c r="A12" s="25" t="s">
        <v>87</v>
      </c>
      <c r="B12" s="12">
        <v>100</v>
      </c>
      <c r="C12" s="12">
        <v>120</v>
      </c>
      <c r="D12" s="12">
        <v>240.36</v>
      </c>
      <c r="E12" s="13">
        <v>331.62</v>
      </c>
    </row>
    <row r="13" spans="1:5" ht="71.25" customHeight="1" x14ac:dyDescent="0.5">
      <c r="A13" s="25" t="s">
        <v>34</v>
      </c>
      <c r="B13" s="12">
        <v>40</v>
      </c>
      <c r="C13" s="12">
        <v>60</v>
      </c>
      <c r="D13" s="12">
        <v>44.12</v>
      </c>
      <c r="E13" s="13">
        <v>66.34</v>
      </c>
    </row>
    <row r="14" spans="1:5" ht="71.25" customHeight="1" x14ac:dyDescent="0.5">
      <c r="A14" s="25" t="s">
        <v>24</v>
      </c>
      <c r="B14" s="12">
        <v>20</v>
      </c>
      <c r="C14" s="12">
        <v>40</v>
      </c>
      <c r="D14" s="12">
        <v>50</v>
      </c>
      <c r="E14" s="13">
        <v>100</v>
      </c>
    </row>
    <row r="15" spans="1:5" ht="71.25" customHeight="1" thickBot="1" x14ac:dyDescent="0.55000000000000004">
      <c r="A15" s="37" t="s">
        <v>25</v>
      </c>
      <c r="B15" s="18">
        <v>180</v>
      </c>
      <c r="C15" s="18">
        <v>180</v>
      </c>
      <c r="D15" s="18">
        <v>113.22</v>
      </c>
      <c r="E15" s="19">
        <v>113.22</v>
      </c>
    </row>
    <row r="16" spans="1:5" ht="71.25" customHeight="1" x14ac:dyDescent="0.5">
      <c r="A16" s="38" t="s">
        <v>7</v>
      </c>
      <c r="B16" s="20"/>
      <c r="C16" s="20"/>
      <c r="D16" s="20"/>
      <c r="E16" s="21"/>
    </row>
    <row r="17" spans="1:5" ht="71.25" customHeight="1" x14ac:dyDescent="0.5">
      <c r="A17" s="25" t="s">
        <v>83</v>
      </c>
      <c r="B17" s="12">
        <v>70</v>
      </c>
      <c r="C17" s="12">
        <v>100</v>
      </c>
      <c r="D17" s="12">
        <v>288.99</v>
      </c>
      <c r="E17" s="13">
        <v>366.46</v>
      </c>
    </row>
    <row r="18" spans="1:5" ht="71.25" customHeight="1" thickBot="1" x14ac:dyDescent="0.55000000000000004">
      <c r="A18" s="25" t="s">
        <v>53</v>
      </c>
      <c r="B18" s="12">
        <v>160</v>
      </c>
      <c r="C18" s="12">
        <v>180</v>
      </c>
      <c r="D18" s="12">
        <v>132.51</v>
      </c>
      <c r="E18" s="13">
        <v>146.69999999999999</v>
      </c>
    </row>
    <row r="19" spans="1:5" ht="71.25" customHeight="1" thickBot="1" x14ac:dyDescent="0.55000000000000004">
      <c r="A19" s="39" t="s">
        <v>8</v>
      </c>
      <c r="B19" s="32"/>
      <c r="C19" s="32"/>
      <c r="D19" s="32">
        <f>SUM(D5:D18)</f>
        <v>1423.1200000000001</v>
      </c>
      <c r="E19" s="32">
        <f>SUM(E5:E18)</f>
        <v>1914.34</v>
      </c>
    </row>
    <row r="20" spans="1:5" ht="71.25" customHeight="1" x14ac:dyDescent="0.5">
      <c r="A20" s="40"/>
      <c r="B20" s="20"/>
      <c r="C20" s="20"/>
      <c r="D20" s="20"/>
      <c r="E20" s="21"/>
    </row>
    <row r="21" spans="1:5" ht="71.25" customHeight="1" thickBot="1" x14ac:dyDescent="0.55000000000000004">
      <c r="A21" s="41"/>
      <c r="B21" s="33"/>
      <c r="C21" s="33"/>
      <c r="D21" s="33"/>
      <c r="E21" s="33"/>
    </row>
    <row r="22" spans="1:5" ht="71.25" customHeight="1" x14ac:dyDescent="0.5">
      <c r="A22" s="44" t="s">
        <v>0</v>
      </c>
      <c r="B22" s="46" t="s">
        <v>1</v>
      </c>
      <c r="C22" s="47"/>
      <c r="D22" s="46" t="s">
        <v>4</v>
      </c>
      <c r="E22" s="48"/>
    </row>
    <row r="23" spans="1:5" ht="71.25" customHeight="1" x14ac:dyDescent="0.5">
      <c r="A23" s="45"/>
      <c r="B23" s="3" t="s">
        <v>2</v>
      </c>
      <c r="C23" s="3" t="s">
        <v>3</v>
      </c>
      <c r="D23" s="3" t="s">
        <v>2</v>
      </c>
      <c r="E23" s="4" t="s">
        <v>3</v>
      </c>
    </row>
    <row r="24" spans="1:5" ht="71.25" customHeight="1" x14ac:dyDescent="0.5">
      <c r="A24" s="35">
        <v>1</v>
      </c>
      <c r="B24" s="5">
        <v>2</v>
      </c>
      <c r="C24" s="5">
        <v>3</v>
      </c>
      <c r="D24" s="5">
        <v>4</v>
      </c>
      <c r="E24" s="6">
        <v>5</v>
      </c>
    </row>
    <row r="25" spans="1:5" ht="71.25" customHeight="1" thickBot="1" x14ac:dyDescent="0.55000000000000004">
      <c r="A25" s="49" t="s">
        <v>18</v>
      </c>
      <c r="B25" s="50"/>
      <c r="C25" s="50"/>
      <c r="D25" s="50"/>
      <c r="E25" s="51"/>
    </row>
    <row r="26" spans="1:5" ht="71.25" customHeight="1" thickBot="1" x14ac:dyDescent="0.55000000000000004">
      <c r="A26" s="36" t="s">
        <v>5</v>
      </c>
      <c r="B26" s="7"/>
      <c r="C26" s="7"/>
      <c r="D26" s="7"/>
      <c r="E26" s="8"/>
    </row>
    <row r="27" spans="1:5" ht="71.25" customHeight="1" x14ac:dyDescent="0.5">
      <c r="A27" s="14" t="s">
        <v>14</v>
      </c>
      <c r="B27" s="9">
        <v>150</v>
      </c>
      <c r="C27" s="9">
        <v>200</v>
      </c>
      <c r="D27" s="9">
        <v>89.26</v>
      </c>
      <c r="E27" s="10">
        <v>119.01</v>
      </c>
    </row>
    <row r="28" spans="1:5" ht="71.25" customHeight="1" x14ac:dyDescent="0.5">
      <c r="A28" s="25" t="s">
        <v>31</v>
      </c>
      <c r="B28" s="11" t="s">
        <v>77</v>
      </c>
      <c r="C28" s="11" t="s">
        <v>55</v>
      </c>
      <c r="D28" s="12">
        <v>116.59</v>
      </c>
      <c r="E28" s="13">
        <v>148.05000000000001</v>
      </c>
    </row>
    <row r="29" spans="1:5" ht="71.25" customHeight="1" x14ac:dyDescent="0.5">
      <c r="A29" s="25" t="s">
        <v>15</v>
      </c>
      <c r="B29" s="12">
        <v>150</v>
      </c>
      <c r="C29" s="12">
        <v>180</v>
      </c>
      <c r="D29" s="12">
        <v>58.55</v>
      </c>
      <c r="E29" s="13">
        <v>70.260000000000005</v>
      </c>
    </row>
    <row r="30" spans="1:5" ht="71.25" customHeight="1" thickBot="1" x14ac:dyDescent="0.55000000000000004">
      <c r="A30" s="37" t="s">
        <v>16</v>
      </c>
      <c r="B30" s="18">
        <v>35</v>
      </c>
      <c r="C30" s="18">
        <v>40</v>
      </c>
      <c r="D30" s="18">
        <v>145.94999999999999</v>
      </c>
      <c r="E30" s="19">
        <v>175.45</v>
      </c>
    </row>
    <row r="31" spans="1:5" ht="71.25" customHeight="1" thickBot="1" x14ac:dyDescent="0.55000000000000004">
      <c r="A31" s="36" t="s">
        <v>6</v>
      </c>
      <c r="B31" s="7"/>
      <c r="C31" s="7"/>
      <c r="D31" s="7"/>
      <c r="E31" s="8"/>
    </row>
    <row r="32" spans="1:5" ht="71.25" customHeight="1" x14ac:dyDescent="0.5">
      <c r="A32" s="14" t="s">
        <v>9</v>
      </c>
      <c r="B32" s="9">
        <v>160</v>
      </c>
      <c r="C32" s="9">
        <v>250</v>
      </c>
      <c r="D32" s="9">
        <f>64.19+58.86</f>
        <v>123.05</v>
      </c>
      <c r="E32" s="10">
        <f>101.03+86.72</f>
        <v>187.75</v>
      </c>
    </row>
    <row r="33" spans="1:5" ht="71.25" customHeight="1" x14ac:dyDescent="0.5">
      <c r="A33" s="25" t="s">
        <v>10</v>
      </c>
      <c r="B33" s="12">
        <v>100</v>
      </c>
      <c r="C33" s="12">
        <v>120</v>
      </c>
      <c r="D33" s="12">
        <v>110.82</v>
      </c>
      <c r="E33" s="13">
        <v>160.32</v>
      </c>
    </row>
    <row r="34" spans="1:5" ht="71.25" customHeight="1" x14ac:dyDescent="0.5">
      <c r="A34" s="25" t="s">
        <v>17</v>
      </c>
      <c r="B34" s="12">
        <v>70</v>
      </c>
      <c r="C34" s="12">
        <v>90</v>
      </c>
      <c r="D34" s="12">
        <v>49.14</v>
      </c>
      <c r="E34" s="13">
        <v>67.25</v>
      </c>
    </row>
    <row r="35" spans="1:5" ht="71.25" customHeight="1" x14ac:dyDescent="0.5">
      <c r="A35" s="25" t="s">
        <v>11</v>
      </c>
      <c r="B35" s="12">
        <v>60</v>
      </c>
      <c r="C35" s="12">
        <v>80</v>
      </c>
      <c r="D35" s="12">
        <v>173.96</v>
      </c>
      <c r="E35" s="13">
        <v>336.96</v>
      </c>
    </row>
    <row r="36" spans="1:5" ht="71.25" customHeight="1" x14ac:dyDescent="0.5">
      <c r="A36" s="25" t="s">
        <v>12</v>
      </c>
      <c r="B36" s="12">
        <v>150</v>
      </c>
      <c r="C36" s="12">
        <v>180</v>
      </c>
      <c r="D36" s="12">
        <v>110.2</v>
      </c>
      <c r="E36" s="13">
        <v>113.22</v>
      </c>
    </row>
    <row r="37" spans="1:5" ht="71.25" customHeight="1" thickBot="1" x14ac:dyDescent="0.55000000000000004">
      <c r="A37" s="42" t="s">
        <v>13</v>
      </c>
      <c r="B37" s="22">
        <v>20</v>
      </c>
      <c r="C37" s="22">
        <v>40</v>
      </c>
      <c r="D37" s="22">
        <v>50</v>
      </c>
      <c r="E37" s="23">
        <v>100</v>
      </c>
    </row>
    <row r="38" spans="1:5" ht="71.25" customHeight="1" thickBot="1" x14ac:dyDescent="0.55000000000000004">
      <c r="A38" s="36" t="s">
        <v>7</v>
      </c>
      <c r="B38" s="7"/>
      <c r="C38" s="7"/>
      <c r="D38" s="7"/>
      <c r="E38" s="8"/>
    </row>
    <row r="39" spans="1:5" ht="71.25" customHeight="1" x14ac:dyDescent="0.5">
      <c r="A39" s="14" t="s">
        <v>27</v>
      </c>
      <c r="B39" s="9">
        <v>110</v>
      </c>
      <c r="C39" s="9">
        <v>140</v>
      </c>
      <c r="D39" s="9">
        <v>239.82</v>
      </c>
      <c r="E39" s="10">
        <v>312.26</v>
      </c>
    </row>
    <row r="40" spans="1:5" ht="71.25" customHeight="1" x14ac:dyDescent="0.5">
      <c r="A40" s="25" t="s">
        <v>26</v>
      </c>
      <c r="B40" s="12">
        <v>70</v>
      </c>
      <c r="C40" s="12">
        <v>100</v>
      </c>
      <c r="D40" s="12">
        <v>54.76</v>
      </c>
      <c r="E40" s="13">
        <v>78.09</v>
      </c>
    </row>
    <row r="41" spans="1:5" ht="71.25" customHeight="1" thickBot="1" x14ac:dyDescent="0.55000000000000004">
      <c r="A41" s="25" t="s">
        <v>53</v>
      </c>
      <c r="B41" s="12">
        <v>160</v>
      </c>
      <c r="C41" s="12">
        <v>180</v>
      </c>
      <c r="D41" s="12">
        <v>132.51</v>
      </c>
      <c r="E41" s="13">
        <v>146.69999999999999</v>
      </c>
    </row>
    <row r="42" spans="1:5" ht="71.25" customHeight="1" thickBot="1" x14ac:dyDescent="0.55000000000000004">
      <c r="A42" s="39" t="s">
        <v>8</v>
      </c>
      <c r="B42" s="32"/>
      <c r="C42" s="32"/>
      <c r="D42" s="32">
        <f>SUM(D26:D41)</f>
        <v>1454.61</v>
      </c>
      <c r="E42" s="32">
        <f>SUM(E26:E41)</f>
        <v>2015.32</v>
      </c>
    </row>
    <row r="43" spans="1:5" ht="65.25" customHeight="1" thickBot="1" x14ac:dyDescent="0.55000000000000004">
      <c r="A43" s="34"/>
      <c r="B43" s="1"/>
      <c r="C43" s="1"/>
      <c r="D43" s="1"/>
      <c r="E43" s="1"/>
    </row>
    <row r="44" spans="1:5" ht="65.25" customHeight="1" x14ac:dyDescent="0.5">
      <c r="A44" s="44" t="s">
        <v>0</v>
      </c>
      <c r="B44" s="46" t="s">
        <v>1</v>
      </c>
      <c r="C44" s="47"/>
      <c r="D44" s="46" t="s">
        <v>4</v>
      </c>
      <c r="E44" s="48"/>
    </row>
    <row r="45" spans="1:5" ht="65.25" customHeight="1" x14ac:dyDescent="0.5">
      <c r="A45" s="45"/>
      <c r="B45" s="3" t="s">
        <v>2</v>
      </c>
      <c r="C45" s="3" t="s">
        <v>3</v>
      </c>
      <c r="D45" s="3" t="s">
        <v>2</v>
      </c>
      <c r="E45" s="4" t="s">
        <v>3</v>
      </c>
    </row>
    <row r="46" spans="1:5" ht="65.25" customHeight="1" x14ac:dyDescent="0.5">
      <c r="A46" s="35">
        <v>1</v>
      </c>
      <c r="B46" s="5">
        <v>2</v>
      </c>
      <c r="C46" s="5">
        <v>3</v>
      </c>
      <c r="D46" s="5">
        <v>4</v>
      </c>
      <c r="E46" s="6">
        <v>5</v>
      </c>
    </row>
    <row r="47" spans="1:5" ht="65.25" customHeight="1" thickBot="1" x14ac:dyDescent="0.55000000000000004">
      <c r="A47" s="49" t="s">
        <v>88</v>
      </c>
      <c r="B47" s="50"/>
      <c r="C47" s="50"/>
      <c r="D47" s="50"/>
      <c r="E47" s="51"/>
    </row>
    <row r="48" spans="1:5" ht="89.25" customHeight="1" thickBot="1" x14ac:dyDescent="0.55000000000000004">
      <c r="A48" s="36" t="s">
        <v>5</v>
      </c>
      <c r="B48" s="7"/>
      <c r="C48" s="7"/>
      <c r="D48" s="7"/>
      <c r="E48" s="8"/>
    </row>
    <row r="49" spans="1:5" ht="65.25" customHeight="1" x14ac:dyDescent="0.5">
      <c r="A49" s="14" t="s">
        <v>29</v>
      </c>
      <c r="B49" s="9">
        <v>106</v>
      </c>
      <c r="C49" s="9">
        <v>132</v>
      </c>
      <c r="D49" s="9">
        <v>105.25</v>
      </c>
      <c r="E49" s="10">
        <v>130.02000000000001</v>
      </c>
    </row>
    <row r="50" spans="1:5" ht="65.25" customHeight="1" x14ac:dyDescent="0.5">
      <c r="A50" s="25" t="s">
        <v>30</v>
      </c>
      <c r="B50" s="12">
        <v>30</v>
      </c>
      <c r="C50" s="12">
        <v>60</v>
      </c>
      <c r="D50" s="12">
        <v>48.9</v>
      </c>
      <c r="E50" s="13">
        <v>97.8</v>
      </c>
    </row>
    <row r="51" spans="1:5" ht="65.25" customHeight="1" x14ac:dyDescent="0.5">
      <c r="A51" s="25" t="s">
        <v>15</v>
      </c>
      <c r="B51" s="12">
        <v>150</v>
      </c>
      <c r="C51" s="12">
        <v>180</v>
      </c>
      <c r="D51" s="12">
        <v>58.55</v>
      </c>
      <c r="E51" s="13">
        <v>70.260000000000005</v>
      </c>
    </row>
    <row r="52" spans="1:5" ht="65.25" customHeight="1" thickBot="1" x14ac:dyDescent="0.55000000000000004">
      <c r="A52" s="25" t="s">
        <v>31</v>
      </c>
      <c r="B52" s="11" t="s">
        <v>56</v>
      </c>
      <c r="C52" s="11" t="s">
        <v>55</v>
      </c>
      <c r="D52" s="12">
        <v>116.59</v>
      </c>
      <c r="E52" s="13">
        <v>148.05000000000001</v>
      </c>
    </row>
    <row r="53" spans="1:5" ht="95.25" customHeight="1" thickBot="1" x14ac:dyDescent="0.55000000000000004">
      <c r="A53" s="36" t="s">
        <v>6</v>
      </c>
      <c r="B53" s="7"/>
      <c r="C53" s="7"/>
      <c r="D53" s="7"/>
      <c r="E53" s="8"/>
    </row>
    <row r="54" spans="1:5" ht="65.25" customHeight="1" x14ac:dyDescent="0.5">
      <c r="A54" s="14" t="s">
        <v>32</v>
      </c>
      <c r="B54" s="9">
        <v>160</v>
      </c>
      <c r="C54" s="9">
        <v>200</v>
      </c>
      <c r="D54" s="9">
        <v>81.02</v>
      </c>
      <c r="E54" s="10">
        <v>124.06</v>
      </c>
    </row>
    <row r="55" spans="1:5" ht="65.25" customHeight="1" x14ac:dyDescent="0.5">
      <c r="A55" s="25" t="s">
        <v>33</v>
      </c>
      <c r="B55" s="12">
        <v>60</v>
      </c>
      <c r="C55" s="12">
        <v>80</v>
      </c>
      <c r="D55" s="12">
        <v>180.3</v>
      </c>
      <c r="E55" s="13">
        <v>203.2</v>
      </c>
    </row>
    <row r="56" spans="1:5" ht="65.25" customHeight="1" x14ac:dyDescent="0.5">
      <c r="A56" s="25" t="s">
        <v>35</v>
      </c>
      <c r="B56" s="12">
        <v>100</v>
      </c>
      <c r="C56" s="12">
        <v>120</v>
      </c>
      <c r="D56" s="12">
        <v>116.82</v>
      </c>
      <c r="E56" s="13">
        <v>167.07</v>
      </c>
    </row>
    <row r="57" spans="1:5" ht="65.25" customHeight="1" x14ac:dyDescent="0.5">
      <c r="A57" s="25" t="s">
        <v>54</v>
      </c>
      <c r="B57" s="12">
        <v>30</v>
      </c>
      <c r="C57" s="12">
        <v>40</v>
      </c>
      <c r="D57" s="12">
        <v>11.1</v>
      </c>
      <c r="E57" s="13">
        <v>22.2</v>
      </c>
    </row>
    <row r="58" spans="1:5" ht="65.25" customHeight="1" x14ac:dyDescent="0.5">
      <c r="A58" s="37" t="s">
        <v>13</v>
      </c>
      <c r="B58" s="18">
        <v>50</v>
      </c>
      <c r="C58" s="18">
        <v>50</v>
      </c>
      <c r="D58" s="18">
        <v>50</v>
      </c>
      <c r="E58" s="19">
        <v>100</v>
      </c>
    </row>
    <row r="59" spans="1:5" ht="65.25" customHeight="1" thickBot="1" x14ac:dyDescent="0.55000000000000004">
      <c r="A59" s="37" t="s">
        <v>12</v>
      </c>
      <c r="B59" s="18">
        <v>180</v>
      </c>
      <c r="C59" s="18">
        <v>180</v>
      </c>
      <c r="D59" s="18">
        <v>113.22</v>
      </c>
      <c r="E59" s="19">
        <v>113.22</v>
      </c>
    </row>
    <row r="60" spans="1:5" ht="83.25" customHeight="1" thickBot="1" x14ac:dyDescent="0.55000000000000004">
      <c r="A60" s="36" t="s">
        <v>7</v>
      </c>
      <c r="B60" s="7"/>
      <c r="C60" s="7"/>
      <c r="D60" s="7"/>
      <c r="E60" s="8"/>
    </row>
    <row r="61" spans="1:5" ht="65.25" customHeight="1" x14ac:dyDescent="0.5">
      <c r="A61" s="14" t="s">
        <v>36</v>
      </c>
      <c r="B61" s="9">
        <v>90</v>
      </c>
      <c r="C61" s="9">
        <v>200</v>
      </c>
      <c r="D61" s="9">
        <v>89</v>
      </c>
      <c r="E61" s="10">
        <v>192</v>
      </c>
    </row>
    <row r="62" spans="1:5" ht="65.25" customHeight="1" x14ac:dyDescent="0.5">
      <c r="A62" s="25" t="s">
        <v>37</v>
      </c>
      <c r="B62" s="12">
        <v>60</v>
      </c>
      <c r="C62" s="12">
        <v>75</v>
      </c>
      <c r="D62" s="12">
        <v>162.05000000000001</v>
      </c>
      <c r="E62" s="13">
        <v>204.6</v>
      </c>
    </row>
    <row r="63" spans="1:5" ht="65.25" customHeight="1" thickBot="1" x14ac:dyDescent="0.55000000000000004">
      <c r="A63" s="25" t="s">
        <v>38</v>
      </c>
      <c r="B63" s="12">
        <v>180</v>
      </c>
      <c r="C63" s="12">
        <v>180</v>
      </c>
      <c r="D63" s="12">
        <v>140.05000000000001</v>
      </c>
      <c r="E63" s="13">
        <v>140.05000000000001</v>
      </c>
    </row>
    <row r="64" spans="1:5" ht="65.25" customHeight="1" thickBot="1" x14ac:dyDescent="0.55000000000000004">
      <c r="A64" s="39" t="s">
        <v>8</v>
      </c>
      <c r="B64" s="32"/>
      <c r="C64" s="32"/>
      <c r="D64" s="32">
        <f>SUM(D48:D63)</f>
        <v>1272.8499999999999</v>
      </c>
      <c r="E64" s="32">
        <f>SUM(E48:E63)</f>
        <v>1712.53</v>
      </c>
    </row>
    <row r="65" spans="1:5" ht="65.25" customHeight="1" thickBot="1" x14ac:dyDescent="0.55000000000000004">
      <c r="A65" s="34"/>
      <c r="B65" s="1"/>
      <c r="C65" s="1"/>
      <c r="D65" s="1"/>
      <c r="E65" s="1"/>
    </row>
    <row r="66" spans="1:5" ht="65.25" customHeight="1" x14ac:dyDescent="0.5">
      <c r="A66" s="44" t="s">
        <v>0</v>
      </c>
      <c r="B66" s="46" t="s">
        <v>1</v>
      </c>
      <c r="C66" s="47"/>
      <c r="D66" s="46" t="s">
        <v>4</v>
      </c>
      <c r="E66" s="48"/>
    </row>
    <row r="67" spans="1:5" ht="65.25" customHeight="1" x14ac:dyDescent="0.5">
      <c r="A67" s="45"/>
      <c r="B67" s="3" t="s">
        <v>2</v>
      </c>
      <c r="C67" s="3" t="s">
        <v>3</v>
      </c>
      <c r="D67" s="3" t="s">
        <v>2</v>
      </c>
      <c r="E67" s="4" t="s">
        <v>3</v>
      </c>
    </row>
    <row r="68" spans="1:5" ht="65.25" customHeight="1" x14ac:dyDescent="0.5">
      <c r="A68" s="35">
        <v>1</v>
      </c>
      <c r="B68" s="5">
        <v>2</v>
      </c>
      <c r="C68" s="5">
        <v>3</v>
      </c>
      <c r="D68" s="5">
        <v>4</v>
      </c>
      <c r="E68" s="6">
        <v>5</v>
      </c>
    </row>
    <row r="69" spans="1:5" ht="65.25" customHeight="1" thickBot="1" x14ac:dyDescent="0.55000000000000004">
      <c r="A69" s="49" t="s">
        <v>20</v>
      </c>
      <c r="B69" s="50"/>
      <c r="C69" s="50"/>
      <c r="D69" s="50"/>
      <c r="E69" s="51"/>
    </row>
    <row r="70" spans="1:5" ht="65.25" customHeight="1" thickBot="1" x14ac:dyDescent="0.55000000000000004">
      <c r="A70" s="36" t="s">
        <v>5</v>
      </c>
      <c r="B70" s="7"/>
      <c r="C70" s="7"/>
      <c r="D70" s="7"/>
      <c r="E70" s="8"/>
    </row>
    <row r="71" spans="1:5" ht="65.25" customHeight="1" x14ac:dyDescent="0.5">
      <c r="A71" s="14" t="s">
        <v>39</v>
      </c>
      <c r="B71" s="9">
        <v>90</v>
      </c>
      <c r="C71" s="9">
        <v>120</v>
      </c>
      <c r="D71" s="9">
        <v>105.3</v>
      </c>
      <c r="E71" s="10">
        <v>181.1</v>
      </c>
    </row>
    <row r="72" spans="1:5" ht="65.25" customHeight="1" x14ac:dyDescent="0.5">
      <c r="A72" s="25" t="s">
        <v>40</v>
      </c>
      <c r="B72" s="12">
        <v>20</v>
      </c>
      <c r="C72" s="12">
        <v>40</v>
      </c>
      <c r="D72" s="12">
        <v>31.4</v>
      </c>
      <c r="E72" s="13">
        <v>68.8</v>
      </c>
    </row>
    <row r="73" spans="1:5" ht="65.25" customHeight="1" x14ac:dyDescent="0.5">
      <c r="A73" s="25" t="s">
        <v>34</v>
      </c>
      <c r="B73" s="12">
        <v>40</v>
      </c>
      <c r="C73" s="12">
        <v>60</v>
      </c>
      <c r="D73" s="12">
        <v>44.12</v>
      </c>
      <c r="E73" s="13">
        <v>66.34</v>
      </c>
    </row>
    <row r="74" spans="1:5" ht="65.25" customHeight="1" x14ac:dyDescent="0.5">
      <c r="A74" s="25" t="s">
        <v>41</v>
      </c>
      <c r="B74" s="12">
        <v>100</v>
      </c>
      <c r="C74" s="12">
        <v>150</v>
      </c>
      <c r="D74" s="12">
        <v>70.95</v>
      </c>
      <c r="E74" s="13">
        <v>89.9</v>
      </c>
    </row>
    <row r="75" spans="1:5" ht="65.25" customHeight="1" thickBot="1" x14ac:dyDescent="0.55000000000000004">
      <c r="A75" s="25" t="s">
        <v>31</v>
      </c>
      <c r="B75" s="11" t="s">
        <v>56</v>
      </c>
      <c r="C75" s="11" t="s">
        <v>55</v>
      </c>
      <c r="D75" s="12">
        <v>116.59</v>
      </c>
      <c r="E75" s="13">
        <v>148.05000000000001</v>
      </c>
    </row>
    <row r="76" spans="1:5" ht="65.25" customHeight="1" thickBot="1" x14ac:dyDescent="0.55000000000000004">
      <c r="A76" s="36" t="s">
        <v>6</v>
      </c>
      <c r="B76" s="7"/>
      <c r="C76" s="7"/>
      <c r="D76" s="7"/>
      <c r="E76" s="8"/>
    </row>
    <row r="77" spans="1:5" ht="65.25" customHeight="1" x14ac:dyDescent="0.5">
      <c r="A77" s="14" t="s">
        <v>42</v>
      </c>
      <c r="B77" s="9">
        <v>160</v>
      </c>
      <c r="C77" s="9">
        <v>230</v>
      </c>
      <c r="D77" s="9">
        <v>61.19</v>
      </c>
      <c r="E77" s="10">
        <v>99.39</v>
      </c>
    </row>
    <row r="78" spans="1:5" ht="65.25" customHeight="1" x14ac:dyDescent="0.5">
      <c r="A78" s="25" t="s">
        <v>43</v>
      </c>
      <c r="B78" s="12">
        <v>40</v>
      </c>
      <c r="C78" s="12">
        <v>80</v>
      </c>
      <c r="D78" s="12">
        <v>118.03</v>
      </c>
      <c r="E78" s="13">
        <v>225.87</v>
      </c>
    </row>
    <row r="79" spans="1:5" ht="65.25" customHeight="1" x14ac:dyDescent="0.5">
      <c r="A79" s="25" t="s">
        <v>44</v>
      </c>
      <c r="B79" s="12">
        <v>120</v>
      </c>
      <c r="C79" s="12">
        <v>150</v>
      </c>
      <c r="D79" s="12">
        <v>167.87</v>
      </c>
      <c r="E79" s="13">
        <v>201.57</v>
      </c>
    </row>
    <row r="80" spans="1:5" ht="65.25" customHeight="1" x14ac:dyDescent="0.5">
      <c r="A80" s="25" t="s">
        <v>46</v>
      </c>
      <c r="B80" s="12">
        <v>30</v>
      </c>
      <c r="C80" s="12">
        <v>40</v>
      </c>
      <c r="D80" s="12">
        <v>3.9</v>
      </c>
      <c r="E80" s="13">
        <v>5.2</v>
      </c>
    </row>
    <row r="81" spans="1:5" ht="65.25" customHeight="1" x14ac:dyDescent="0.5">
      <c r="A81" s="25" t="s">
        <v>13</v>
      </c>
      <c r="B81" s="12">
        <v>20</v>
      </c>
      <c r="C81" s="12">
        <v>40</v>
      </c>
      <c r="D81" s="12">
        <v>40.4</v>
      </c>
      <c r="E81" s="13">
        <v>80.8</v>
      </c>
    </row>
    <row r="82" spans="1:5" ht="65.25" customHeight="1" x14ac:dyDescent="0.5">
      <c r="A82" s="37" t="s">
        <v>12</v>
      </c>
      <c r="B82" s="18">
        <v>150</v>
      </c>
      <c r="C82" s="18">
        <v>180</v>
      </c>
      <c r="D82" s="18">
        <v>110.2</v>
      </c>
      <c r="E82" s="19">
        <v>113.22</v>
      </c>
    </row>
    <row r="83" spans="1:5" ht="65.25" customHeight="1" thickBot="1" x14ac:dyDescent="0.55000000000000004">
      <c r="A83" s="14" t="s">
        <v>36</v>
      </c>
      <c r="B83" s="15" t="s">
        <v>78</v>
      </c>
      <c r="C83" s="15" t="s">
        <v>79</v>
      </c>
      <c r="D83" s="16">
        <v>89</v>
      </c>
      <c r="E83" s="17">
        <v>192</v>
      </c>
    </row>
    <row r="84" spans="1:5" ht="65.25" customHeight="1" thickBot="1" x14ac:dyDescent="0.55000000000000004">
      <c r="A84" s="36" t="s">
        <v>7</v>
      </c>
      <c r="B84" s="7"/>
      <c r="C84" s="7"/>
      <c r="D84" s="7"/>
      <c r="E84" s="8"/>
    </row>
    <row r="85" spans="1:5" ht="65.25" customHeight="1" x14ac:dyDescent="0.5">
      <c r="A85" s="14" t="s">
        <v>47</v>
      </c>
      <c r="B85" s="9">
        <v>105</v>
      </c>
      <c r="C85" s="9">
        <v>120</v>
      </c>
      <c r="D85" s="9">
        <v>278.17</v>
      </c>
      <c r="E85" s="10">
        <v>349.65</v>
      </c>
    </row>
    <row r="86" spans="1:5" ht="65.25" customHeight="1" x14ac:dyDescent="0.5">
      <c r="A86" s="25" t="s">
        <v>45</v>
      </c>
      <c r="B86" s="12">
        <v>10</v>
      </c>
      <c r="C86" s="12">
        <v>15</v>
      </c>
      <c r="D86" s="12">
        <v>32.119999999999997</v>
      </c>
      <c r="E86" s="13">
        <v>56.89</v>
      </c>
    </row>
    <row r="87" spans="1:5" ht="65.25" customHeight="1" thickBot="1" x14ac:dyDescent="0.55000000000000004">
      <c r="A87" s="25" t="s">
        <v>48</v>
      </c>
      <c r="B87" s="12">
        <v>160</v>
      </c>
      <c r="C87" s="12">
        <v>180</v>
      </c>
      <c r="D87" s="12">
        <v>132.51</v>
      </c>
      <c r="E87" s="13">
        <v>146.69999999999999</v>
      </c>
    </row>
    <row r="88" spans="1:5" ht="65.25" customHeight="1" thickBot="1" x14ac:dyDescent="0.55000000000000004">
      <c r="A88" s="39" t="s">
        <v>8</v>
      </c>
      <c r="B88" s="32"/>
      <c r="C88" s="32"/>
      <c r="D88" s="32">
        <f>SUM(D70:D87)</f>
        <v>1401.75</v>
      </c>
      <c r="E88" s="32">
        <f>SUM(E70:E87)</f>
        <v>2025.48</v>
      </c>
    </row>
    <row r="89" spans="1:5" ht="65.25" customHeight="1" x14ac:dyDescent="0.5">
      <c r="A89" s="44" t="s">
        <v>0</v>
      </c>
      <c r="B89" s="46" t="s">
        <v>1</v>
      </c>
      <c r="C89" s="47"/>
      <c r="D89" s="46" t="s">
        <v>4</v>
      </c>
      <c r="E89" s="48"/>
    </row>
    <row r="90" spans="1:5" ht="65.25" customHeight="1" x14ac:dyDescent="0.5">
      <c r="A90" s="45"/>
      <c r="B90" s="3" t="s">
        <v>2</v>
      </c>
      <c r="C90" s="3" t="s">
        <v>3</v>
      </c>
      <c r="D90" s="3" t="s">
        <v>2</v>
      </c>
      <c r="E90" s="4" t="s">
        <v>3</v>
      </c>
    </row>
    <row r="91" spans="1:5" ht="65.25" customHeight="1" x14ac:dyDescent="0.5">
      <c r="A91" s="35">
        <v>1</v>
      </c>
      <c r="B91" s="5">
        <v>2</v>
      </c>
      <c r="C91" s="5">
        <v>3</v>
      </c>
      <c r="D91" s="5">
        <v>4</v>
      </c>
      <c r="E91" s="6">
        <v>5</v>
      </c>
    </row>
    <row r="92" spans="1:5" ht="65.25" customHeight="1" thickBot="1" x14ac:dyDescent="0.55000000000000004">
      <c r="A92" s="49" t="s">
        <v>21</v>
      </c>
      <c r="B92" s="50"/>
      <c r="C92" s="50"/>
      <c r="D92" s="50"/>
      <c r="E92" s="51"/>
    </row>
    <row r="93" spans="1:5" ht="65.25" customHeight="1" thickBot="1" x14ac:dyDescent="0.55000000000000004">
      <c r="A93" s="36" t="s">
        <v>5</v>
      </c>
      <c r="B93" s="7"/>
      <c r="C93" s="7"/>
      <c r="D93" s="7"/>
      <c r="E93" s="8"/>
    </row>
    <row r="94" spans="1:5" ht="65.25" customHeight="1" x14ac:dyDescent="0.5">
      <c r="A94" s="14" t="s">
        <v>72</v>
      </c>
      <c r="B94" s="9">
        <v>80</v>
      </c>
      <c r="C94" s="9">
        <v>100</v>
      </c>
      <c r="D94" s="9">
        <v>100.82</v>
      </c>
      <c r="E94" s="10">
        <v>140.32</v>
      </c>
    </row>
    <row r="95" spans="1:5" ht="65.25" customHeight="1" x14ac:dyDescent="0.5">
      <c r="A95" s="25" t="s">
        <v>54</v>
      </c>
      <c r="B95" s="12">
        <v>30</v>
      </c>
      <c r="C95" s="12">
        <v>40</v>
      </c>
      <c r="D95" s="12">
        <v>11.1</v>
      </c>
      <c r="E95" s="13">
        <v>22.2</v>
      </c>
    </row>
    <row r="96" spans="1:5" ht="65.25" customHeight="1" x14ac:dyDescent="0.5">
      <c r="A96" s="25" t="s">
        <v>15</v>
      </c>
      <c r="B96" s="12">
        <v>150</v>
      </c>
      <c r="C96" s="12">
        <v>180</v>
      </c>
      <c r="D96" s="12">
        <v>58.55</v>
      </c>
      <c r="E96" s="13">
        <v>70.260000000000005</v>
      </c>
    </row>
    <row r="97" spans="1:5" ht="65.25" customHeight="1" thickBot="1" x14ac:dyDescent="0.55000000000000004">
      <c r="A97" s="25" t="s">
        <v>31</v>
      </c>
      <c r="B97" s="11" t="s">
        <v>56</v>
      </c>
      <c r="C97" s="11" t="s">
        <v>55</v>
      </c>
      <c r="D97" s="12">
        <v>116.59</v>
      </c>
      <c r="E97" s="13">
        <v>148.05000000000001</v>
      </c>
    </row>
    <row r="98" spans="1:5" ht="65.25" customHeight="1" thickBot="1" x14ac:dyDescent="0.55000000000000004">
      <c r="A98" s="36" t="s">
        <v>6</v>
      </c>
      <c r="B98" s="7"/>
      <c r="C98" s="7"/>
      <c r="D98" s="7"/>
      <c r="E98" s="8"/>
    </row>
    <row r="99" spans="1:5" ht="65.25" customHeight="1" x14ac:dyDescent="0.5">
      <c r="A99" s="14" t="s">
        <v>49</v>
      </c>
      <c r="B99" s="9">
        <f>160+13</f>
        <v>173</v>
      </c>
      <c r="C99" s="9">
        <f>250+16</f>
        <v>266</v>
      </c>
      <c r="D99" s="9">
        <f>91.05+46.2</f>
        <v>137.25</v>
      </c>
      <c r="E99" s="10">
        <f>146.9+92.4</f>
        <v>239.3</v>
      </c>
    </row>
    <row r="100" spans="1:5" ht="65.25" customHeight="1" x14ac:dyDescent="0.5">
      <c r="A100" s="25" t="s">
        <v>50</v>
      </c>
      <c r="B100" s="12">
        <v>45</v>
      </c>
      <c r="C100" s="12">
        <v>90</v>
      </c>
      <c r="D100" s="12">
        <v>64.25</v>
      </c>
      <c r="E100" s="13">
        <v>135.72999999999999</v>
      </c>
    </row>
    <row r="101" spans="1:5" ht="65.25" customHeight="1" x14ac:dyDescent="0.5">
      <c r="A101" s="25" t="s">
        <v>73</v>
      </c>
      <c r="B101" s="12">
        <v>125</v>
      </c>
      <c r="C101" s="12">
        <v>160</v>
      </c>
      <c r="D101" s="12">
        <v>86.41</v>
      </c>
      <c r="E101" s="13">
        <v>112.86</v>
      </c>
    </row>
    <row r="102" spans="1:5" ht="82.5" customHeight="1" x14ac:dyDescent="0.5">
      <c r="A102" s="14" t="s">
        <v>91</v>
      </c>
      <c r="B102" s="9">
        <v>40</v>
      </c>
      <c r="C102" s="9">
        <v>60</v>
      </c>
      <c r="D102" s="9">
        <v>30.64</v>
      </c>
      <c r="E102" s="10">
        <v>34.770000000000003</v>
      </c>
    </row>
    <row r="103" spans="1:5" ht="65.25" customHeight="1" x14ac:dyDescent="0.5">
      <c r="A103" s="25" t="s">
        <v>13</v>
      </c>
      <c r="B103" s="12">
        <v>20</v>
      </c>
      <c r="C103" s="12">
        <v>40</v>
      </c>
      <c r="D103" s="12">
        <v>40.4</v>
      </c>
      <c r="E103" s="13">
        <v>80.8</v>
      </c>
    </row>
    <row r="104" spans="1:5" ht="65.25" customHeight="1" thickBot="1" x14ac:dyDescent="0.55000000000000004">
      <c r="A104" s="37" t="s">
        <v>25</v>
      </c>
      <c r="B104" s="18">
        <v>180</v>
      </c>
      <c r="C104" s="18">
        <v>180</v>
      </c>
      <c r="D104" s="18">
        <v>113.22</v>
      </c>
      <c r="E104" s="19">
        <v>113.22</v>
      </c>
    </row>
    <row r="105" spans="1:5" ht="65.25" customHeight="1" thickBot="1" x14ac:dyDescent="0.55000000000000004">
      <c r="A105" s="36" t="s">
        <v>7</v>
      </c>
      <c r="B105" s="7"/>
      <c r="C105" s="7"/>
      <c r="D105" s="7"/>
      <c r="E105" s="8"/>
    </row>
    <row r="106" spans="1:5" ht="65.25" customHeight="1" x14ac:dyDescent="0.5">
      <c r="A106" s="25" t="s">
        <v>26</v>
      </c>
      <c r="B106" s="12">
        <v>70</v>
      </c>
      <c r="C106" s="12">
        <v>100</v>
      </c>
      <c r="D106" s="12">
        <v>54.76</v>
      </c>
      <c r="E106" s="13">
        <v>78.09</v>
      </c>
    </row>
    <row r="107" spans="1:5" ht="65.25" customHeight="1" x14ac:dyDescent="0.5">
      <c r="A107" s="25" t="s">
        <v>64</v>
      </c>
      <c r="B107" s="11" t="s">
        <v>65</v>
      </c>
      <c r="C107" s="11" t="s">
        <v>66</v>
      </c>
      <c r="D107" s="12">
        <f>271.55+25</f>
        <v>296.55</v>
      </c>
      <c r="E107" s="13">
        <f>351.8+50</f>
        <v>401.8</v>
      </c>
    </row>
    <row r="108" spans="1:5" ht="65.25" customHeight="1" thickBot="1" x14ac:dyDescent="0.55000000000000004">
      <c r="A108" s="25" t="s">
        <v>48</v>
      </c>
      <c r="B108" s="12">
        <v>160</v>
      </c>
      <c r="C108" s="12">
        <v>180</v>
      </c>
      <c r="D108" s="12">
        <v>132.51</v>
      </c>
      <c r="E108" s="13">
        <v>146.69999999999999</v>
      </c>
    </row>
    <row r="109" spans="1:5" ht="65.25" customHeight="1" thickBot="1" x14ac:dyDescent="0.55000000000000004">
      <c r="A109" s="39" t="s">
        <v>8</v>
      </c>
      <c r="B109" s="32"/>
      <c r="C109" s="32"/>
      <c r="D109" s="32">
        <f>SUM(D93:D108)</f>
        <v>1243.05</v>
      </c>
      <c r="E109" s="32">
        <f>SUM(E93:E108)</f>
        <v>1724.1</v>
      </c>
    </row>
    <row r="110" spans="1:5" ht="57.75" customHeight="1" x14ac:dyDescent="0.5">
      <c r="A110" s="34"/>
      <c r="B110" s="1"/>
      <c r="C110" s="1"/>
      <c r="D110" s="1"/>
      <c r="E110" s="1"/>
    </row>
    <row r="111" spans="1:5" ht="57.75" customHeight="1" x14ac:dyDescent="0.5">
      <c r="A111" s="34"/>
      <c r="B111" s="1"/>
      <c r="C111" s="1"/>
      <c r="D111" s="1"/>
      <c r="E111" s="1"/>
    </row>
    <row r="112" spans="1:5" ht="57.75" customHeight="1" x14ac:dyDescent="0.5">
      <c r="A112" s="34"/>
      <c r="B112" s="1"/>
      <c r="C112" s="1"/>
      <c r="D112" s="1"/>
      <c r="E112" s="1"/>
    </row>
  </sheetData>
  <mergeCells count="20">
    <mergeCell ref="A69:E69"/>
    <mergeCell ref="A89:A90"/>
    <mergeCell ref="B89:C89"/>
    <mergeCell ref="D89:E89"/>
    <mergeCell ref="A92:E92"/>
    <mergeCell ref="A44:A45"/>
    <mergeCell ref="B44:C44"/>
    <mergeCell ref="D44:E44"/>
    <mergeCell ref="A47:E47"/>
    <mergeCell ref="A66:A67"/>
    <mergeCell ref="B66:C66"/>
    <mergeCell ref="D66:E66"/>
    <mergeCell ref="A22:A23"/>
    <mergeCell ref="B22:C22"/>
    <mergeCell ref="D22:E22"/>
    <mergeCell ref="A25:E25"/>
    <mergeCell ref="A1:A2"/>
    <mergeCell ref="B1:C1"/>
    <mergeCell ref="D1:E1"/>
    <mergeCell ref="A4:E4"/>
  </mergeCells>
  <pageMargins left="0.31496062992125984" right="0.31496062992125984" top="0.15748031496062992" bottom="0.15748031496062992" header="0" footer="0"/>
  <pageSetup paperSize="9" scale="54" orientation="portrait" r:id="rId1"/>
  <rowBreaks count="4" manualBreakCount="4">
    <brk id="21" max="4" man="1"/>
    <brk id="43" max="16383" man="1"/>
    <brk id="65" max="16383" man="1"/>
    <brk id="8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topLeftCell="A100" zoomScale="55" zoomScaleNormal="55" zoomScaleSheetLayoutView="40" zoomScalePageLayoutView="40" workbookViewId="0">
      <selection activeCell="A91" sqref="A91:XFD91"/>
    </sheetView>
  </sheetViews>
  <sheetFormatPr defaultRowHeight="62.25" customHeight="1" x14ac:dyDescent="0.5"/>
  <cols>
    <col min="1" max="1" width="91.28515625" style="43" customWidth="1"/>
    <col min="2" max="4" width="30" style="24" customWidth="1"/>
    <col min="5" max="5" width="36.28515625" style="24" customWidth="1"/>
    <col min="6" max="16384" width="9.140625" style="2"/>
  </cols>
  <sheetData>
    <row r="1" spans="1:5" ht="82.5" customHeight="1" x14ac:dyDescent="0.5">
      <c r="A1" s="44" t="s">
        <v>0</v>
      </c>
      <c r="B1" s="46" t="s">
        <v>1</v>
      </c>
      <c r="C1" s="47"/>
      <c r="D1" s="46" t="s">
        <v>4</v>
      </c>
      <c r="E1" s="48"/>
    </row>
    <row r="2" spans="1:5" ht="82.5" customHeight="1" x14ac:dyDescent="0.5">
      <c r="A2" s="45"/>
      <c r="B2" s="3" t="s">
        <v>2</v>
      </c>
      <c r="C2" s="3" t="s">
        <v>3</v>
      </c>
      <c r="D2" s="3" t="s">
        <v>2</v>
      </c>
      <c r="E2" s="4" t="s">
        <v>3</v>
      </c>
    </row>
    <row r="3" spans="1:5" ht="82.5" customHeight="1" x14ac:dyDescent="0.5">
      <c r="A3" s="35">
        <v>1</v>
      </c>
      <c r="B3" s="5">
        <v>2</v>
      </c>
      <c r="C3" s="5">
        <v>3</v>
      </c>
      <c r="D3" s="5">
        <v>4</v>
      </c>
      <c r="E3" s="6">
        <v>5</v>
      </c>
    </row>
    <row r="4" spans="1:5" ht="82.5" customHeight="1" thickBot="1" x14ac:dyDescent="0.55000000000000004">
      <c r="A4" s="49" t="s">
        <v>57</v>
      </c>
      <c r="B4" s="50"/>
      <c r="C4" s="50"/>
      <c r="D4" s="50"/>
      <c r="E4" s="51"/>
    </row>
    <row r="5" spans="1:5" ht="82.5" customHeight="1" thickBot="1" x14ac:dyDescent="0.55000000000000004">
      <c r="A5" s="36" t="s">
        <v>5</v>
      </c>
      <c r="B5" s="7"/>
      <c r="C5" s="7"/>
      <c r="D5" s="7"/>
      <c r="E5" s="8"/>
    </row>
    <row r="6" spans="1:5" ht="82.5" customHeight="1" x14ac:dyDescent="0.5">
      <c r="A6" s="14" t="s">
        <v>44</v>
      </c>
      <c r="B6" s="9">
        <v>100</v>
      </c>
      <c r="C6" s="9">
        <v>120</v>
      </c>
      <c r="D6" s="9">
        <v>167.87</v>
      </c>
      <c r="E6" s="10">
        <v>201.57</v>
      </c>
    </row>
    <row r="7" spans="1:5" ht="82.5" customHeight="1" x14ac:dyDescent="0.5">
      <c r="A7" s="25" t="s">
        <v>63</v>
      </c>
      <c r="B7" s="12">
        <v>40</v>
      </c>
      <c r="C7" s="12">
        <v>55</v>
      </c>
      <c r="D7" s="12">
        <v>24.6</v>
      </c>
      <c r="E7" s="13">
        <v>35.97</v>
      </c>
    </row>
    <row r="8" spans="1:5" ht="82.5" customHeight="1" x14ac:dyDescent="0.5">
      <c r="A8" s="25" t="s">
        <v>31</v>
      </c>
      <c r="B8" s="11" t="s">
        <v>77</v>
      </c>
      <c r="C8" s="11" t="s">
        <v>55</v>
      </c>
      <c r="D8" s="12">
        <v>116.59</v>
      </c>
      <c r="E8" s="13">
        <v>148.05000000000001</v>
      </c>
    </row>
    <row r="9" spans="1:5" ht="82.5" customHeight="1" thickBot="1" x14ac:dyDescent="0.55000000000000004">
      <c r="A9" s="25" t="s">
        <v>89</v>
      </c>
      <c r="B9" s="26">
        <v>150</v>
      </c>
      <c r="C9" s="26">
        <v>200</v>
      </c>
      <c r="D9" s="26">
        <v>76.900000000000006</v>
      </c>
      <c r="E9" s="27">
        <v>105.05</v>
      </c>
    </row>
    <row r="10" spans="1:5" ht="82.5" customHeight="1" thickBot="1" x14ac:dyDescent="0.55000000000000004">
      <c r="A10" s="36" t="s">
        <v>6</v>
      </c>
      <c r="B10" s="7"/>
      <c r="C10" s="7"/>
      <c r="D10" s="7"/>
      <c r="E10" s="8"/>
    </row>
    <row r="11" spans="1:5" ht="82.5" customHeight="1" x14ac:dyDescent="0.5">
      <c r="A11" s="14" t="s">
        <v>61</v>
      </c>
      <c r="B11" s="9">
        <v>160</v>
      </c>
      <c r="C11" s="9">
        <v>200</v>
      </c>
      <c r="D11" s="9">
        <v>81.39</v>
      </c>
      <c r="E11" s="10">
        <v>114.7</v>
      </c>
    </row>
    <row r="12" spans="1:5" ht="82.5" customHeight="1" x14ac:dyDescent="0.5">
      <c r="A12" s="25" t="s">
        <v>80</v>
      </c>
      <c r="B12" s="26">
        <v>100</v>
      </c>
      <c r="C12" s="26">
        <v>120</v>
      </c>
      <c r="D12" s="26">
        <v>185.01</v>
      </c>
      <c r="E12" s="27">
        <v>264.60000000000002</v>
      </c>
    </row>
    <row r="13" spans="1:5" ht="82.5" customHeight="1" x14ac:dyDescent="0.5">
      <c r="A13" s="25" t="s">
        <v>54</v>
      </c>
      <c r="B13" s="12">
        <v>30</v>
      </c>
      <c r="C13" s="12">
        <v>40</v>
      </c>
      <c r="D13" s="12">
        <v>11.1</v>
      </c>
      <c r="E13" s="13">
        <v>22.2</v>
      </c>
    </row>
    <row r="14" spans="1:5" ht="82.5" customHeight="1" x14ac:dyDescent="0.5">
      <c r="A14" s="37" t="s">
        <v>52</v>
      </c>
      <c r="B14" s="18">
        <v>150</v>
      </c>
      <c r="C14" s="18">
        <v>180</v>
      </c>
      <c r="D14" s="18">
        <v>118.2</v>
      </c>
      <c r="E14" s="19">
        <v>140</v>
      </c>
    </row>
    <row r="15" spans="1:5" ht="82.5" customHeight="1" x14ac:dyDescent="0.5">
      <c r="A15" s="25" t="s">
        <v>13</v>
      </c>
      <c r="B15" s="12">
        <v>20</v>
      </c>
      <c r="C15" s="12">
        <v>40</v>
      </c>
      <c r="D15" s="12">
        <v>40.4</v>
      </c>
      <c r="E15" s="13">
        <v>80.8</v>
      </c>
    </row>
    <row r="16" spans="1:5" ht="82.5" customHeight="1" thickBot="1" x14ac:dyDescent="0.55000000000000004">
      <c r="A16" s="14" t="s">
        <v>36</v>
      </c>
      <c r="B16" s="15" t="s">
        <v>78</v>
      </c>
      <c r="C16" s="15" t="s">
        <v>79</v>
      </c>
      <c r="D16" s="16">
        <v>89</v>
      </c>
      <c r="E16" s="17">
        <v>192</v>
      </c>
    </row>
    <row r="17" spans="1:5" ht="82.5" customHeight="1" x14ac:dyDescent="0.5">
      <c r="A17" s="38" t="s">
        <v>7</v>
      </c>
      <c r="B17" s="20"/>
      <c r="C17" s="20"/>
      <c r="D17" s="20"/>
      <c r="E17" s="21"/>
    </row>
    <row r="18" spans="1:5" ht="82.5" customHeight="1" x14ac:dyDescent="0.5">
      <c r="A18" s="14" t="s">
        <v>90</v>
      </c>
      <c r="B18" s="16">
        <v>60</v>
      </c>
      <c r="C18" s="16">
        <v>80</v>
      </c>
      <c r="D18" s="16">
        <v>152.05000000000001</v>
      </c>
      <c r="E18" s="17">
        <v>204.6</v>
      </c>
    </row>
    <row r="19" spans="1:5" ht="82.5" customHeight="1" x14ac:dyDescent="0.5">
      <c r="A19" s="14" t="s">
        <v>22</v>
      </c>
      <c r="B19" s="16">
        <v>180</v>
      </c>
      <c r="C19" s="16">
        <v>200</v>
      </c>
      <c r="D19" s="16">
        <v>208.39</v>
      </c>
      <c r="E19" s="17">
        <v>264.99</v>
      </c>
    </row>
    <row r="20" spans="1:5" ht="82.5" customHeight="1" thickBot="1" x14ac:dyDescent="0.55000000000000004">
      <c r="A20" s="25" t="s">
        <v>16</v>
      </c>
      <c r="B20" s="12">
        <v>35</v>
      </c>
      <c r="C20" s="12">
        <v>40</v>
      </c>
      <c r="D20" s="12">
        <v>145.94999999999999</v>
      </c>
      <c r="E20" s="13">
        <v>175.45</v>
      </c>
    </row>
    <row r="21" spans="1:5" ht="82.5" customHeight="1" thickBot="1" x14ac:dyDescent="0.55000000000000004">
      <c r="A21" s="39" t="s">
        <v>8</v>
      </c>
      <c r="B21" s="32"/>
      <c r="C21" s="32"/>
      <c r="D21" s="32">
        <f>SUM(D5:D20)</f>
        <v>1417.45</v>
      </c>
      <c r="E21" s="32">
        <f>SUM(E5:E20)</f>
        <v>1949.98</v>
      </c>
    </row>
    <row r="22" spans="1:5" ht="82.5" customHeight="1" x14ac:dyDescent="0.5">
      <c r="A22" s="44" t="s">
        <v>0</v>
      </c>
      <c r="B22" s="46" t="s">
        <v>1</v>
      </c>
      <c r="C22" s="47"/>
      <c r="D22" s="46" t="s">
        <v>4</v>
      </c>
      <c r="E22" s="48"/>
    </row>
    <row r="23" spans="1:5" ht="82.5" customHeight="1" x14ac:dyDescent="0.5">
      <c r="A23" s="45"/>
      <c r="B23" s="3" t="s">
        <v>2</v>
      </c>
      <c r="C23" s="3" t="s">
        <v>3</v>
      </c>
      <c r="D23" s="3" t="s">
        <v>2</v>
      </c>
      <c r="E23" s="4" t="s">
        <v>3</v>
      </c>
    </row>
    <row r="24" spans="1:5" ht="82.5" customHeight="1" x14ac:dyDescent="0.5">
      <c r="A24" s="35">
        <v>1</v>
      </c>
      <c r="B24" s="5">
        <v>2</v>
      </c>
      <c r="C24" s="5">
        <v>3</v>
      </c>
      <c r="D24" s="5">
        <v>4</v>
      </c>
      <c r="E24" s="6">
        <v>5</v>
      </c>
    </row>
    <row r="25" spans="1:5" ht="82.5" customHeight="1" thickBot="1" x14ac:dyDescent="0.55000000000000004">
      <c r="A25" s="49" t="s">
        <v>58</v>
      </c>
      <c r="B25" s="50"/>
      <c r="C25" s="50"/>
      <c r="D25" s="50"/>
      <c r="E25" s="51"/>
    </row>
    <row r="26" spans="1:5" ht="82.5" customHeight="1" thickBot="1" x14ac:dyDescent="0.55000000000000004">
      <c r="A26" s="36" t="s">
        <v>5</v>
      </c>
      <c r="B26" s="7"/>
      <c r="C26" s="7"/>
      <c r="D26" s="7"/>
      <c r="E26" s="8"/>
    </row>
    <row r="27" spans="1:5" ht="82.5" customHeight="1" x14ac:dyDescent="0.5">
      <c r="A27" s="14" t="s">
        <v>82</v>
      </c>
      <c r="B27" s="16">
        <v>180</v>
      </c>
      <c r="C27" s="16">
        <v>200</v>
      </c>
      <c r="D27" s="16">
        <v>157.04</v>
      </c>
      <c r="E27" s="17">
        <v>210.56</v>
      </c>
    </row>
    <row r="28" spans="1:5" ht="82.5" customHeight="1" x14ac:dyDescent="0.5">
      <c r="A28" s="25" t="s">
        <v>31</v>
      </c>
      <c r="B28" s="11" t="s">
        <v>77</v>
      </c>
      <c r="C28" s="11" t="s">
        <v>55</v>
      </c>
      <c r="D28" s="12">
        <v>116.59</v>
      </c>
      <c r="E28" s="13">
        <v>148.05000000000001</v>
      </c>
    </row>
    <row r="29" spans="1:5" ht="82.5" customHeight="1" thickBot="1" x14ac:dyDescent="0.55000000000000004">
      <c r="A29" s="25" t="s">
        <v>15</v>
      </c>
      <c r="B29" s="12">
        <v>150</v>
      </c>
      <c r="C29" s="12">
        <v>180</v>
      </c>
      <c r="D29" s="12">
        <v>58.55</v>
      </c>
      <c r="E29" s="13">
        <v>70.260000000000005</v>
      </c>
    </row>
    <row r="30" spans="1:5" ht="82.5" customHeight="1" thickBot="1" x14ac:dyDescent="0.55000000000000004">
      <c r="A30" s="36" t="s">
        <v>6</v>
      </c>
      <c r="B30" s="7"/>
      <c r="C30" s="7"/>
      <c r="D30" s="7"/>
      <c r="E30" s="8"/>
    </row>
    <row r="31" spans="1:5" ht="82.5" customHeight="1" x14ac:dyDescent="0.5">
      <c r="A31" s="14" t="s">
        <v>49</v>
      </c>
      <c r="B31" s="9">
        <f>160</f>
        <v>160</v>
      </c>
      <c r="C31" s="9">
        <f>200</f>
        <v>200</v>
      </c>
      <c r="D31" s="9">
        <f>91.05+46.2</f>
        <v>137.25</v>
      </c>
      <c r="E31" s="10">
        <f>146.9+92.4</f>
        <v>239.3</v>
      </c>
    </row>
    <row r="32" spans="1:5" s="31" customFormat="1" ht="82.5" customHeight="1" x14ac:dyDescent="0.5">
      <c r="A32" s="28" t="s">
        <v>51</v>
      </c>
      <c r="B32" s="29">
        <v>110</v>
      </c>
      <c r="C32" s="29">
        <v>150</v>
      </c>
      <c r="D32" s="29">
        <v>99.55</v>
      </c>
      <c r="E32" s="30">
        <v>150.47</v>
      </c>
    </row>
    <row r="33" spans="1:5" ht="82.5" customHeight="1" x14ac:dyDescent="0.5">
      <c r="A33" s="25" t="s">
        <v>62</v>
      </c>
      <c r="B33" s="12">
        <v>60</v>
      </c>
      <c r="C33" s="12">
        <v>100</v>
      </c>
      <c r="D33" s="12">
        <v>237.18</v>
      </c>
      <c r="E33" s="13">
        <v>406.56</v>
      </c>
    </row>
    <row r="34" spans="1:5" ht="82.5" customHeight="1" x14ac:dyDescent="0.5">
      <c r="A34" s="25" t="s">
        <v>17</v>
      </c>
      <c r="B34" s="26">
        <v>70</v>
      </c>
      <c r="C34" s="26">
        <v>90</v>
      </c>
      <c r="D34" s="26">
        <v>49.14</v>
      </c>
      <c r="E34" s="27">
        <v>67.25</v>
      </c>
    </row>
    <row r="35" spans="1:5" ht="82.5" customHeight="1" x14ac:dyDescent="0.5">
      <c r="A35" s="25" t="s">
        <v>13</v>
      </c>
      <c r="B35" s="12">
        <v>20</v>
      </c>
      <c r="C35" s="12">
        <v>40</v>
      </c>
      <c r="D35" s="12">
        <v>40.4</v>
      </c>
      <c r="E35" s="13">
        <v>80.8</v>
      </c>
    </row>
    <row r="36" spans="1:5" ht="82.5" customHeight="1" thickBot="1" x14ac:dyDescent="0.55000000000000004">
      <c r="A36" s="37" t="s">
        <v>25</v>
      </c>
      <c r="B36" s="18">
        <v>180</v>
      </c>
      <c r="C36" s="18">
        <v>180</v>
      </c>
      <c r="D36" s="18">
        <v>113.22</v>
      </c>
      <c r="E36" s="19">
        <v>113.22</v>
      </c>
    </row>
    <row r="37" spans="1:5" ht="82.5" customHeight="1" thickBot="1" x14ac:dyDescent="0.55000000000000004">
      <c r="A37" s="36" t="s">
        <v>7</v>
      </c>
      <c r="B37" s="7"/>
      <c r="C37" s="7"/>
      <c r="D37" s="7"/>
      <c r="E37" s="8"/>
    </row>
    <row r="38" spans="1:5" ht="82.5" customHeight="1" x14ac:dyDescent="0.5">
      <c r="A38" s="25" t="s">
        <v>64</v>
      </c>
      <c r="B38" s="11" t="s">
        <v>65</v>
      </c>
      <c r="C38" s="11" t="s">
        <v>66</v>
      </c>
      <c r="D38" s="12">
        <f>271.55+25</f>
        <v>296.55</v>
      </c>
      <c r="E38" s="13">
        <f>351.8+50</f>
        <v>401.8</v>
      </c>
    </row>
    <row r="39" spans="1:5" ht="82.5" customHeight="1" x14ac:dyDescent="0.5">
      <c r="A39" s="25" t="s">
        <v>53</v>
      </c>
      <c r="B39" s="12">
        <v>160</v>
      </c>
      <c r="C39" s="12">
        <v>180</v>
      </c>
      <c r="D39" s="12">
        <v>132.51</v>
      </c>
      <c r="E39" s="13">
        <v>146.69999999999999</v>
      </c>
    </row>
    <row r="40" spans="1:5" ht="82.5" customHeight="1" thickBot="1" x14ac:dyDescent="0.55000000000000004">
      <c r="A40" s="25" t="s">
        <v>26</v>
      </c>
      <c r="B40" s="12">
        <v>70</v>
      </c>
      <c r="C40" s="12">
        <v>100</v>
      </c>
      <c r="D40" s="12">
        <v>54.76</v>
      </c>
      <c r="E40" s="13">
        <v>78.09</v>
      </c>
    </row>
    <row r="41" spans="1:5" ht="82.5" customHeight="1" thickBot="1" x14ac:dyDescent="0.55000000000000004">
      <c r="A41" s="39" t="s">
        <v>8</v>
      </c>
      <c r="B41" s="32"/>
      <c r="C41" s="32"/>
      <c r="D41" s="32">
        <f>SUM(D26:D40)</f>
        <v>1492.74</v>
      </c>
      <c r="E41" s="32">
        <f>SUM(E26:E40)</f>
        <v>2113.06</v>
      </c>
    </row>
    <row r="42" spans="1:5" ht="82.5" customHeight="1" x14ac:dyDescent="0.5">
      <c r="A42" s="44" t="s">
        <v>0</v>
      </c>
      <c r="B42" s="46" t="s">
        <v>1</v>
      </c>
      <c r="C42" s="47"/>
      <c r="D42" s="46" t="s">
        <v>4</v>
      </c>
      <c r="E42" s="48"/>
    </row>
    <row r="43" spans="1:5" ht="82.5" customHeight="1" x14ac:dyDescent="0.5">
      <c r="A43" s="45"/>
      <c r="B43" s="3" t="s">
        <v>2</v>
      </c>
      <c r="C43" s="3" t="s">
        <v>3</v>
      </c>
      <c r="D43" s="3" t="s">
        <v>2</v>
      </c>
      <c r="E43" s="4" t="s">
        <v>3</v>
      </c>
    </row>
    <row r="44" spans="1:5" ht="82.5" customHeight="1" x14ac:dyDescent="0.5">
      <c r="A44" s="35">
        <v>1</v>
      </c>
      <c r="B44" s="5">
        <v>2</v>
      </c>
      <c r="C44" s="5">
        <v>3</v>
      </c>
      <c r="D44" s="5">
        <v>4</v>
      </c>
      <c r="E44" s="6">
        <v>5</v>
      </c>
    </row>
    <row r="45" spans="1:5" ht="82.5" customHeight="1" thickBot="1" x14ac:dyDescent="0.55000000000000004">
      <c r="A45" s="49" t="s">
        <v>81</v>
      </c>
      <c r="B45" s="50"/>
      <c r="C45" s="50"/>
      <c r="D45" s="50"/>
      <c r="E45" s="51"/>
    </row>
    <row r="46" spans="1:5" ht="82.5" customHeight="1" thickBot="1" x14ac:dyDescent="0.55000000000000004">
      <c r="A46" s="36" t="s">
        <v>5</v>
      </c>
      <c r="B46" s="7"/>
      <c r="C46" s="7"/>
      <c r="D46" s="7"/>
      <c r="E46" s="8"/>
    </row>
    <row r="47" spans="1:5" ht="82.5" customHeight="1" x14ac:dyDescent="0.5">
      <c r="A47" s="14" t="s">
        <v>69</v>
      </c>
      <c r="B47" s="9">
        <v>180</v>
      </c>
      <c r="C47" s="9">
        <v>200</v>
      </c>
      <c r="D47" s="9">
        <v>163.78</v>
      </c>
      <c r="E47" s="10">
        <v>205.43</v>
      </c>
    </row>
    <row r="48" spans="1:5" ht="82.5" customHeight="1" x14ac:dyDescent="0.5">
      <c r="A48" s="25" t="s">
        <v>15</v>
      </c>
      <c r="B48" s="12">
        <v>150</v>
      </c>
      <c r="C48" s="12">
        <v>180</v>
      </c>
      <c r="D48" s="12">
        <v>58.55</v>
      </c>
      <c r="E48" s="13">
        <v>70.260000000000005</v>
      </c>
    </row>
    <row r="49" spans="1:5" ht="82.5" customHeight="1" thickBot="1" x14ac:dyDescent="0.55000000000000004">
      <c r="A49" s="25" t="s">
        <v>31</v>
      </c>
      <c r="B49" s="11" t="s">
        <v>77</v>
      </c>
      <c r="C49" s="11" t="s">
        <v>55</v>
      </c>
      <c r="D49" s="12">
        <v>116.59</v>
      </c>
      <c r="E49" s="13">
        <v>148.05000000000001</v>
      </c>
    </row>
    <row r="50" spans="1:5" ht="82.5" customHeight="1" thickBot="1" x14ac:dyDescent="0.55000000000000004">
      <c r="A50" s="36" t="s">
        <v>6</v>
      </c>
      <c r="B50" s="7"/>
      <c r="C50" s="7"/>
      <c r="D50" s="7"/>
      <c r="E50" s="8"/>
    </row>
    <row r="51" spans="1:5" ht="82.5" customHeight="1" x14ac:dyDescent="0.5">
      <c r="A51" s="14" t="s">
        <v>42</v>
      </c>
      <c r="B51" s="9">
        <v>160</v>
      </c>
      <c r="C51" s="9">
        <v>200</v>
      </c>
      <c r="D51" s="9">
        <v>81.19</v>
      </c>
      <c r="E51" s="10">
        <v>119.39</v>
      </c>
    </row>
    <row r="52" spans="1:5" ht="82.5" customHeight="1" x14ac:dyDescent="0.5">
      <c r="A52" s="14" t="s">
        <v>72</v>
      </c>
      <c r="B52" s="9">
        <v>100</v>
      </c>
      <c r="C52" s="9">
        <v>120</v>
      </c>
      <c r="D52" s="9">
        <v>100.82</v>
      </c>
      <c r="E52" s="10">
        <v>140.32</v>
      </c>
    </row>
    <row r="53" spans="1:5" ht="82.5" customHeight="1" x14ac:dyDescent="0.5">
      <c r="A53" s="25" t="s">
        <v>33</v>
      </c>
      <c r="B53" s="12">
        <v>40</v>
      </c>
      <c r="C53" s="12">
        <v>70</v>
      </c>
      <c r="D53" s="12">
        <v>111.23</v>
      </c>
      <c r="E53" s="13">
        <v>209.59</v>
      </c>
    </row>
    <row r="54" spans="1:5" ht="82.5" customHeight="1" x14ac:dyDescent="0.5">
      <c r="A54" s="25" t="s">
        <v>68</v>
      </c>
      <c r="B54" s="12">
        <v>50</v>
      </c>
      <c r="C54" s="12">
        <v>60</v>
      </c>
      <c r="D54" s="12">
        <v>34.450000000000003</v>
      </c>
      <c r="E54" s="13">
        <v>38.01</v>
      </c>
    </row>
    <row r="55" spans="1:5" ht="82.5" customHeight="1" x14ac:dyDescent="0.5">
      <c r="A55" s="37" t="s">
        <v>12</v>
      </c>
      <c r="B55" s="18">
        <v>150</v>
      </c>
      <c r="C55" s="18">
        <v>180</v>
      </c>
      <c r="D55" s="18">
        <v>110.2</v>
      </c>
      <c r="E55" s="19">
        <v>113.22</v>
      </c>
    </row>
    <row r="56" spans="1:5" ht="82.5" customHeight="1" x14ac:dyDescent="0.5">
      <c r="A56" s="25" t="s">
        <v>13</v>
      </c>
      <c r="B56" s="12">
        <v>20</v>
      </c>
      <c r="C56" s="12">
        <v>40</v>
      </c>
      <c r="D56" s="12">
        <v>40.4</v>
      </c>
      <c r="E56" s="13">
        <v>80.8</v>
      </c>
    </row>
    <row r="57" spans="1:5" ht="82.5" customHeight="1" thickBot="1" x14ac:dyDescent="0.55000000000000004">
      <c r="A57" s="14" t="s">
        <v>36</v>
      </c>
      <c r="B57" s="15" t="s">
        <v>78</v>
      </c>
      <c r="C57" s="15" t="s">
        <v>79</v>
      </c>
      <c r="D57" s="16">
        <v>89</v>
      </c>
      <c r="E57" s="17">
        <v>192</v>
      </c>
    </row>
    <row r="58" spans="1:5" ht="82.5" customHeight="1" thickBot="1" x14ac:dyDescent="0.55000000000000004">
      <c r="A58" s="36" t="s">
        <v>7</v>
      </c>
      <c r="B58" s="7"/>
      <c r="C58" s="7"/>
      <c r="D58" s="7"/>
      <c r="E58" s="8"/>
    </row>
    <row r="59" spans="1:5" ht="82.5" customHeight="1" x14ac:dyDescent="0.5">
      <c r="A59" s="14" t="s">
        <v>67</v>
      </c>
      <c r="B59" s="9">
        <v>110</v>
      </c>
      <c r="C59" s="9">
        <v>135</v>
      </c>
      <c r="D59" s="9">
        <v>220.01</v>
      </c>
      <c r="E59" s="10">
        <v>266.02</v>
      </c>
    </row>
    <row r="60" spans="1:5" ht="82.5" customHeight="1" x14ac:dyDescent="0.5">
      <c r="A60" s="25" t="s">
        <v>53</v>
      </c>
      <c r="B60" s="12">
        <v>160</v>
      </c>
      <c r="C60" s="12">
        <v>180</v>
      </c>
      <c r="D60" s="12">
        <v>132.51</v>
      </c>
      <c r="E60" s="13">
        <v>146.69999999999999</v>
      </c>
    </row>
    <row r="61" spans="1:5" ht="82.5" customHeight="1" thickBot="1" x14ac:dyDescent="0.55000000000000004">
      <c r="A61" s="37" t="s">
        <v>16</v>
      </c>
      <c r="B61" s="18">
        <v>35</v>
      </c>
      <c r="C61" s="18">
        <v>40</v>
      </c>
      <c r="D61" s="18">
        <v>145.94999999999999</v>
      </c>
      <c r="E61" s="19">
        <v>175.45</v>
      </c>
    </row>
    <row r="62" spans="1:5" ht="82.5" customHeight="1" thickBot="1" x14ac:dyDescent="0.55000000000000004">
      <c r="A62" s="39" t="s">
        <v>8</v>
      </c>
      <c r="B62" s="32"/>
      <c r="C62" s="32"/>
      <c r="D62" s="32">
        <f>SUM(D46:D61)</f>
        <v>1404.68</v>
      </c>
      <c r="E62" s="32">
        <f>SUM(E46:E61)</f>
        <v>1905.24</v>
      </c>
    </row>
    <row r="63" spans="1:5" ht="82.5" customHeight="1" thickBot="1" x14ac:dyDescent="0.55000000000000004">
      <c r="A63" s="34"/>
      <c r="B63" s="1"/>
      <c r="C63" s="1"/>
      <c r="D63" s="1"/>
      <c r="E63" s="1"/>
    </row>
    <row r="64" spans="1:5" ht="82.5" customHeight="1" x14ac:dyDescent="0.5">
      <c r="A64" s="44" t="s">
        <v>0</v>
      </c>
      <c r="B64" s="46" t="s">
        <v>1</v>
      </c>
      <c r="C64" s="47"/>
      <c r="D64" s="46" t="s">
        <v>4</v>
      </c>
      <c r="E64" s="48"/>
    </row>
    <row r="65" spans="1:5" ht="82.5" customHeight="1" x14ac:dyDescent="0.5">
      <c r="A65" s="45"/>
      <c r="B65" s="3" t="s">
        <v>2</v>
      </c>
      <c r="C65" s="3" t="s">
        <v>3</v>
      </c>
      <c r="D65" s="3" t="s">
        <v>2</v>
      </c>
      <c r="E65" s="4" t="s">
        <v>3</v>
      </c>
    </row>
    <row r="66" spans="1:5" ht="82.5" customHeight="1" x14ac:dyDescent="0.5">
      <c r="A66" s="35">
        <v>1</v>
      </c>
      <c r="B66" s="5">
        <v>2</v>
      </c>
      <c r="C66" s="5">
        <v>3</v>
      </c>
      <c r="D66" s="5">
        <v>4</v>
      </c>
      <c r="E66" s="6">
        <v>5</v>
      </c>
    </row>
    <row r="67" spans="1:5" ht="82.5" customHeight="1" thickBot="1" x14ac:dyDescent="0.55000000000000004">
      <c r="A67" s="49" t="s">
        <v>59</v>
      </c>
      <c r="B67" s="50"/>
      <c r="C67" s="50"/>
      <c r="D67" s="50"/>
      <c r="E67" s="51"/>
    </row>
    <row r="68" spans="1:5" ht="82.5" customHeight="1" thickBot="1" x14ac:dyDescent="0.55000000000000004">
      <c r="A68" s="36" t="s">
        <v>5</v>
      </c>
      <c r="B68" s="7"/>
      <c r="C68" s="7"/>
      <c r="D68" s="7"/>
      <c r="E68" s="8"/>
    </row>
    <row r="69" spans="1:5" ht="82.5" customHeight="1" x14ac:dyDescent="0.5">
      <c r="A69" s="14" t="s">
        <v>39</v>
      </c>
      <c r="B69" s="9">
        <v>100</v>
      </c>
      <c r="C69" s="9">
        <v>120</v>
      </c>
      <c r="D69" s="9">
        <v>105.3</v>
      </c>
      <c r="E69" s="10">
        <v>181.1</v>
      </c>
    </row>
    <row r="70" spans="1:5" ht="82.5" customHeight="1" x14ac:dyDescent="0.5">
      <c r="A70" s="25" t="s">
        <v>30</v>
      </c>
      <c r="B70" s="12">
        <v>30</v>
      </c>
      <c r="C70" s="12">
        <v>60</v>
      </c>
      <c r="D70" s="12">
        <v>48.9</v>
      </c>
      <c r="E70" s="13">
        <v>97.8</v>
      </c>
    </row>
    <row r="71" spans="1:5" ht="82.5" customHeight="1" x14ac:dyDescent="0.5">
      <c r="A71" s="25" t="s">
        <v>15</v>
      </c>
      <c r="B71" s="12">
        <v>150</v>
      </c>
      <c r="C71" s="12">
        <v>180</v>
      </c>
      <c r="D71" s="12">
        <v>58.55</v>
      </c>
      <c r="E71" s="13">
        <v>70.260000000000005</v>
      </c>
    </row>
    <row r="72" spans="1:5" ht="82.5" customHeight="1" thickBot="1" x14ac:dyDescent="0.55000000000000004">
      <c r="A72" s="25" t="s">
        <v>31</v>
      </c>
      <c r="B72" s="11" t="s">
        <v>56</v>
      </c>
      <c r="C72" s="11" t="s">
        <v>55</v>
      </c>
      <c r="D72" s="12">
        <v>116.59</v>
      </c>
      <c r="E72" s="13">
        <v>148.05000000000001</v>
      </c>
    </row>
    <row r="73" spans="1:5" ht="82.5" customHeight="1" thickBot="1" x14ac:dyDescent="0.55000000000000004">
      <c r="A73" s="36" t="s">
        <v>6</v>
      </c>
      <c r="B73" s="7"/>
      <c r="C73" s="7"/>
      <c r="D73" s="7"/>
      <c r="E73" s="8"/>
    </row>
    <row r="74" spans="1:5" ht="82.5" customHeight="1" x14ac:dyDescent="0.5">
      <c r="A74" s="14" t="s">
        <v>70</v>
      </c>
      <c r="B74" s="9">
        <v>180</v>
      </c>
      <c r="C74" s="9">
        <v>250</v>
      </c>
      <c r="D74" s="9">
        <v>132.05000000000001</v>
      </c>
      <c r="E74" s="10">
        <v>183.2</v>
      </c>
    </row>
    <row r="75" spans="1:5" ht="82.5" customHeight="1" x14ac:dyDescent="0.5">
      <c r="A75" s="25" t="s">
        <v>74</v>
      </c>
      <c r="B75" s="12">
        <v>110</v>
      </c>
      <c r="C75" s="12">
        <v>150</v>
      </c>
      <c r="D75" s="12">
        <v>107</v>
      </c>
      <c r="E75" s="13">
        <v>138.24</v>
      </c>
    </row>
    <row r="76" spans="1:5" ht="82.5" customHeight="1" x14ac:dyDescent="0.5">
      <c r="A76" s="25" t="s">
        <v>71</v>
      </c>
      <c r="B76" s="12">
        <v>50</v>
      </c>
      <c r="C76" s="12">
        <v>80</v>
      </c>
      <c r="D76" s="12">
        <v>135.36000000000001</v>
      </c>
      <c r="E76" s="13">
        <v>219.46</v>
      </c>
    </row>
    <row r="77" spans="1:5" ht="82.5" customHeight="1" x14ac:dyDescent="0.5">
      <c r="A77" s="25" t="s">
        <v>34</v>
      </c>
      <c r="B77" s="12">
        <v>40</v>
      </c>
      <c r="C77" s="12">
        <v>60</v>
      </c>
      <c r="D77" s="12">
        <v>44.12</v>
      </c>
      <c r="E77" s="13">
        <v>66.34</v>
      </c>
    </row>
    <row r="78" spans="1:5" ht="82.5" customHeight="1" x14ac:dyDescent="0.5">
      <c r="A78" s="25" t="s">
        <v>13</v>
      </c>
      <c r="B78" s="12">
        <v>20</v>
      </c>
      <c r="C78" s="12">
        <v>40</v>
      </c>
      <c r="D78" s="12">
        <v>50</v>
      </c>
      <c r="E78" s="13">
        <v>100</v>
      </c>
    </row>
    <row r="79" spans="1:5" ht="82.5" customHeight="1" thickBot="1" x14ac:dyDescent="0.55000000000000004">
      <c r="A79" s="37" t="s">
        <v>52</v>
      </c>
      <c r="B79" s="18">
        <v>180</v>
      </c>
      <c r="C79" s="18">
        <v>180</v>
      </c>
      <c r="D79" s="18">
        <v>118.2</v>
      </c>
      <c r="E79" s="19">
        <v>140</v>
      </c>
    </row>
    <row r="80" spans="1:5" ht="82.5" customHeight="1" thickBot="1" x14ac:dyDescent="0.55000000000000004">
      <c r="A80" s="36" t="s">
        <v>7</v>
      </c>
      <c r="B80" s="7"/>
      <c r="C80" s="7"/>
      <c r="D80" s="7"/>
      <c r="E80" s="8"/>
    </row>
    <row r="81" spans="1:5" ht="82.5" customHeight="1" x14ac:dyDescent="0.5">
      <c r="A81" s="25" t="s">
        <v>83</v>
      </c>
      <c r="B81" s="12">
        <v>70</v>
      </c>
      <c r="C81" s="12">
        <v>100</v>
      </c>
      <c r="D81" s="12">
        <v>288.99</v>
      </c>
      <c r="E81" s="13">
        <v>366.46</v>
      </c>
    </row>
    <row r="82" spans="1:5" ht="82.5" customHeight="1" x14ac:dyDescent="0.5">
      <c r="A82" s="25" t="s">
        <v>28</v>
      </c>
      <c r="B82" s="12">
        <v>160</v>
      </c>
      <c r="C82" s="12">
        <v>180</v>
      </c>
      <c r="D82" s="12">
        <v>125.89</v>
      </c>
      <c r="E82" s="13">
        <v>147.66999999999999</v>
      </c>
    </row>
    <row r="83" spans="1:5" ht="82.5" customHeight="1" thickBot="1" x14ac:dyDescent="0.55000000000000004">
      <c r="A83" s="14" t="s">
        <v>36</v>
      </c>
      <c r="B83" s="15" t="s">
        <v>78</v>
      </c>
      <c r="C83" s="15" t="s">
        <v>79</v>
      </c>
      <c r="D83" s="16">
        <v>89</v>
      </c>
      <c r="E83" s="17">
        <v>192</v>
      </c>
    </row>
    <row r="84" spans="1:5" ht="82.5" customHeight="1" thickBot="1" x14ac:dyDescent="0.55000000000000004">
      <c r="A84" s="39" t="s">
        <v>8</v>
      </c>
      <c r="B84" s="32"/>
      <c r="C84" s="32"/>
      <c r="D84" s="32">
        <f>SUM(D69:D83)</f>
        <v>1419.9500000000003</v>
      </c>
      <c r="E84" s="32">
        <f>SUM(E69:E83)</f>
        <v>2050.58</v>
      </c>
    </row>
    <row r="85" spans="1:5" ht="82.5" customHeight="1" x14ac:dyDescent="0.5">
      <c r="A85" s="44" t="s">
        <v>0</v>
      </c>
      <c r="B85" s="46" t="s">
        <v>1</v>
      </c>
      <c r="C85" s="47"/>
      <c r="D85" s="46" t="s">
        <v>4</v>
      </c>
      <c r="E85" s="48"/>
    </row>
    <row r="86" spans="1:5" ht="82.5" customHeight="1" x14ac:dyDescent="0.5">
      <c r="A86" s="45"/>
      <c r="B86" s="3" t="s">
        <v>2</v>
      </c>
      <c r="C86" s="3" t="s">
        <v>3</v>
      </c>
      <c r="D86" s="3" t="s">
        <v>2</v>
      </c>
      <c r="E86" s="4" t="s">
        <v>3</v>
      </c>
    </row>
    <row r="87" spans="1:5" ht="82.5" customHeight="1" x14ac:dyDescent="0.5">
      <c r="A87" s="35">
        <v>1</v>
      </c>
      <c r="B87" s="5">
        <v>2</v>
      </c>
      <c r="C87" s="5">
        <v>3</v>
      </c>
      <c r="D87" s="5">
        <v>4</v>
      </c>
      <c r="E87" s="6">
        <v>5</v>
      </c>
    </row>
    <row r="88" spans="1:5" ht="82.5" customHeight="1" thickBot="1" x14ac:dyDescent="0.55000000000000004">
      <c r="A88" s="49" t="s">
        <v>60</v>
      </c>
      <c r="B88" s="50"/>
      <c r="C88" s="50"/>
      <c r="D88" s="50"/>
      <c r="E88" s="51"/>
    </row>
    <row r="89" spans="1:5" ht="82.5" customHeight="1" thickBot="1" x14ac:dyDescent="0.55000000000000004">
      <c r="A89" s="36" t="s">
        <v>5</v>
      </c>
      <c r="B89" s="7"/>
      <c r="C89" s="7"/>
      <c r="D89" s="7"/>
      <c r="E89" s="8"/>
    </row>
    <row r="90" spans="1:5" ht="82.5" customHeight="1" x14ac:dyDescent="0.5">
      <c r="A90" s="25" t="s">
        <v>85</v>
      </c>
      <c r="B90" s="26">
        <v>100</v>
      </c>
      <c r="C90" s="26">
        <v>160</v>
      </c>
      <c r="D90" s="26">
        <v>116.82</v>
      </c>
      <c r="E90" s="27" t="s">
        <v>86</v>
      </c>
    </row>
    <row r="91" spans="1:5" ht="82.5" customHeight="1" x14ac:dyDescent="0.5">
      <c r="A91" s="25" t="s">
        <v>63</v>
      </c>
      <c r="B91" s="12">
        <v>40</v>
      </c>
      <c r="C91" s="12">
        <v>55</v>
      </c>
      <c r="D91" s="12">
        <v>24.6</v>
      </c>
      <c r="E91" s="13">
        <v>35.97</v>
      </c>
    </row>
    <row r="92" spans="1:5" ht="82.5" customHeight="1" x14ac:dyDescent="0.5">
      <c r="A92" s="25" t="s">
        <v>31</v>
      </c>
      <c r="B92" s="11" t="s">
        <v>56</v>
      </c>
      <c r="C92" s="11" t="s">
        <v>55</v>
      </c>
      <c r="D92" s="12">
        <v>116.59</v>
      </c>
      <c r="E92" s="13">
        <v>148.05000000000001</v>
      </c>
    </row>
    <row r="93" spans="1:5" ht="82.5" customHeight="1" thickBot="1" x14ac:dyDescent="0.55000000000000004">
      <c r="A93" s="25" t="s">
        <v>15</v>
      </c>
      <c r="B93" s="12">
        <v>150</v>
      </c>
      <c r="C93" s="12">
        <v>180</v>
      </c>
      <c r="D93" s="12">
        <v>58.55</v>
      </c>
      <c r="E93" s="13">
        <v>70.260000000000005</v>
      </c>
    </row>
    <row r="94" spans="1:5" ht="82.5" customHeight="1" thickBot="1" x14ac:dyDescent="0.55000000000000004">
      <c r="A94" s="36" t="s">
        <v>6</v>
      </c>
      <c r="B94" s="7"/>
      <c r="C94" s="7"/>
      <c r="D94" s="7"/>
      <c r="E94" s="8"/>
    </row>
    <row r="95" spans="1:5" ht="82.5" customHeight="1" x14ac:dyDescent="0.5">
      <c r="A95" s="14" t="s">
        <v>84</v>
      </c>
      <c r="B95" s="9">
        <v>160</v>
      </c>
      <c r="C95" s="9">
        <v>200</v>
      </c>
      <c r="D95" s="9">
        <v>63.44</v>
      </c>
      <c r="E95" s="10">
        <v>112.27</v>
      </c>
    </row>
    <row r="96" spans="1:5" s="31" customFormat="1" ht="82.5" customHeight="1" x14ac:dyDescent="0.5">
      <c r="A96" s="28" t="s">
        <v>51</v>
      </c>
      <c r="B96" s="29">
        <v>100</v>
      </c>
      <c r="C96" s="29">
        <v>120</v>
      </c>
      <c r="D96" s="29">
        <v>99.55</v>
      </c>
      <c r="E96" s="30">
        <v>150.47</v>
      </c>
    </row>
    <row r="97" spans="1:5" ht="82.5" customHeight="1" x14ac:dyDescent="0.5">
      <c r="A97" s="25" t="s">
        <v>75</v>
      </c>
      <c r="B97" s="12">
        <v>50</v>
      </c>
      <c r="C97" s="12">
        <v>80</v>
      </c>
      <c r="D97" s="12">
        <v>121.8</v>
      </c>
      <c r="E97" s="13">
        <v>150.13999999999999</v>
      </c>
    </row>
    <row r="98" spans="1:5" ht="82.5" customHeight="1" x14ac:dyDescent="0.5">
      <c r="A98" s="25" t="s">
        <v>54</v>
      </c>
      <c r="B98" s="12">
        <v>30</v>
      </c>
      <c r="C98" s="12">
        <v>40</v>
      </c>
      <c r="D98" s="12">
        <v>11.1</v>
      </c>
      <c r="E98" s="13">
        <v>22.2</v>
      </c>
    </row>
    <row r="99" spans="1:5" ht="82.5" customHeight="1" x14ac:dyDescent="0.5">
      <c r="A99" s="37" t="s">
        <v>13</v>
      </c>
      <c r="B99" s="18">
        <v>50</v>
      </c>
      <c r="C99" s="18">
        <v>50</v>
      </c>
      <c r="D99" s="18">
        <v>50</v>
      </c>
      <c r="E99" s="19">
        <v>100</v>
      </c>
    </row>
    <row r="100" spans="1:5" ht="82.5" customHeight="1" thickBot="1" x14ac:dyDescent="0.55000000000000004">
      <c r="A100" s="37" t="s">
        <v>12</v>
      </c>
      <c r="B100" s="18">
        <v>180</v>
      </c>
      <c r="C100" s="18">
        <v>180</v>
      </c>
      <c r="D100" s="18">
        <v>113.22</v>
      </c>
      <c r="E100" s="19">
        <v>113.22</v>
      </c>
    </row>
    <row r="101" spans="1:5" ht="82.5" customHeight="1" thickBot="1" x14ac:dyDescent="0.55000000000000004">
      <c r="A101" s="36" t="s">
        <v>7</v>
      </c>
      <c r="B101" s="7"/>
      <c r="C101" s="7"/>
      <c r="D101" s="7"/>
      <c r="E101" s="8"/>
    </row>
    <row r="102" spans="1:5" ht="82.5" customHeight="1" x14ac:dyDescent="0.5">
      <c r="A102" s="14" t="s">
        <v>76</v>
      </c>
      <c r="B102" s="9">
        <v>105</v>
      </c>
      <c r="C102" s="9">
        <v>120</v>
      </c>
      <c r="D102" s="9">
        <v>278.17</v>
      </c>
      <c r="E102" s="10">
        <v>349.65</v>
      </c>
    </row>
    <row r="103" spans="1:5" ht="82.5" customHeight="1" x14ac:dyDescent="0.5">
      <c r="A103" s="14" t="s">
        <v>36</v>
      </c>
      <c r="B103" s="15" t="s">
        <v>78</v>
      </c>
      <c r="C103" s="15" t="s">
        <v>79</v>
      </c>
      <c r="D103" s="16">
        <v>89</v>
      </c>
      <c r="E103" s="17">
        <v>192</v>
      </c>
    </row>
    <row r="104" spans="1:5" ht="82.5" customHeight="1" thickBot="1" x14ac:dyDescent="0.55000000000000004">
      <c r="A104" s="25" t="s">
        <v>28</v>
      </c>
      <c r="B104" s="12">
        <v>160</v>
      </c>
      <c r="C104" s="12">
        <v>180</v>
      </c>
      <c r="D104" s="12">
        <v>125.89</v>
      </c>
      <c r="E104" s="13">
        <v>147.66999999999999</v>
      </c>
    </row>
    <row r="105" spans="1:5" ht="82.5" customHeight="1" thickBot="1" x14ac:dyDescent="0.55000000000000004">
      <c r="A105" s="39" t="s">
        <v>8</v>
      </c>
      <c r="B105" s="32"/>
      <c r="C105" s="32"/>
      <c r="D105" s="32">
        <f>SUM(D89:D104)</f>
        <v>1268.7300000000002</v>
      </c>
      <c r="E105" s="32">
        <f>SUM(E89:E104)</f>
        <v>1591.9</v>
      </c>
    </row>
    <row r="106" spans="1:5" ht="62.25" customHeight="1" x14ac:dyDescent="0.5">
      <c r="A106" s="34"/>
      <c r="B106" s="1"/>
      <c r="C106" s="1"/>
      <c r="D106" s="1"/>
      <c r="E106" s="1"/>
    </row>
    <row r="107" spans="1:5" ht="62.25" customHeight="1" x14ac:dyDescent="0.5">
      <c r="A107" s="34"/>
      <c r="B107" s="1"/>
      <c r="C107" s="1"/>
      <c r="D107" s="1"/>
      <c r="E107" s="1"/>
    </row>
  </sheetData>
  <mergeCells count="20">
    <mergeCell ref="A25:E25"/>
    <mergeCell ref="A42:A43"/>
    <mergeCell ref="B42:C42"/>
    <mergeCell ref="D42:E42"/>
    <mergeCell ref="A88:E88"/>
    <mergeCell ref="A45:E45"/>
    <mergeCell ref="A64:A65"/>
    <mergeCell ref="B64:C64"/>
    <mergeCell ref="D64:E64"/>
    <mergeCell ref="A67:E67"/>
    <mergeCell ref="A85:A86"/>
    <mergeCell ref="B85:C85"/>
    <mergeCell ref="D85:E85"/>
    <mergeCell ref="A1:A2"/>
    <mergeCell ref="B1:C1"/>
    <mergeCell ref="D1:E1"/>
    <mergeCell ref="A4:E4"/>
    <mergeCell ref="A22:A23"/>
    <mergeCell ref="B22:C22"/>
    <mergeCell ref="D22:E22"/>
  </mergeCells>
  <pageMargins left="0.31496062992125984" right="0.31496062992125984" top="0.15748031496062992" bottom="0.15748031496062992" header="0" footer="0"/>
  <pageSetup paperSize="9" scale="44" orientation="portrait" r:id="rId1"/>
  <rowBreaks count="4" manualBreakCount="4">
    <brk id="21" max="16383" man="1"/>
    <brk id="41" max="16383" man="1"/>
    <brk id="62" max="1638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ІІ</vt:lpstr>
      <vt:lpstr>І</vt:lpstr>
      <vt:lpstr>І!Область_печати</vt:lpstr>
      <vt:lpstr>ІІ!Область_печати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2020-08-26T17:10:22Z</cp:lastPrinted>
  <dcterms:created xsi:type="dcterms:W3CDTF">2020-03-01T17:35:57Z</dcterms:created>
  <dcterms:modified xsi:type="dcterms:W3CDTF">2020-08-31T07:56:54Z</dcterms:modified>
</cp:coreProperties>
</file>